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555"/>
  </bookViews>
  <sheets>
    <sheet name="Progress Report Format" sheetId="1" r:id="rId1"/>
    <sheet name="Manpower" sheetId="2" r:id="rId2"/>
    <sheet name="P&amp;M Sheet" sheetId="4" r:id="rId3"/>
    <sheet name="Rain Log" sheetId="3" r:id="rId4"/>
    <sheet name="Site Constraint" sheetId="5" r:id="rId5"/>
  </sheets>
  <definedNames>
    <definedName name="_xlnm.Print_Area" localSheetId="1">Manpower!$A$1:$S$13</definedName>
    <definedName name="_xlnm.Print_Area" localSheetId="3">'Rain Log'!$A$1:$G$12</definedName>
  </definedNames>
  <calcPr calcId="152511"/>
</workbook>
</file>

<file path=xl/calcChain.xml><?xml version="1.0" encoding="utf-8"?>
<calcChain xmlns="http://schemas.openxmlformats.org/spreadsheetml/2006/main">
  <c r="F6" i="4"/>
  <c r="F7"/>
  <c r="F8"/>
  <c r="F9"/>
  <c r="F10"/>
  <c r="F11"/>
  <c r="F12"/>
  <c r="F13"/>
  <c r="F14"/>
  <c r="F15"/>
  <c r="F16"/>
  <c r="F17"/>
  <c r="F5"/>
  <c r="D13" i="2" l="1"/>
  <c r="E13"/>
  <c r="F13"/>
  <c r="G13"/>
  <c r="H13"/>
  <c r="I13"/>
  <c r="J13"/>
  <c r="K13"/>
  <c r="L13"/>
  <c r="M13"/>
  <c r="N13"/>
  <c r="O13"/>
  <c r="P13"/>
  <c r="C13"/>
  <c r="R7"/>
  <c r="D7"/>
  <c r="E7"/>
  <c r="F7"/>
  <c r="G7"/>
  <c r="H7"/>
  <c r="I7"/>
  <c r="J7"/>
  <c r="K7"/>
  <c r="L7"/>
  <c r="M7"/>
  <c r="N7"/>
  <c r="O7"/>
  <c r="P7"/>
  <c r="Q7"/>
  <c r="C7"/>
  <c r="N44" i="1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43"/>
  <c r="N42"/>
  <c r="N41"/>
  <c r="N39"/>
  <c r="N38"/>
  <c r="N37"/>
  <c r="N36"/>
  <c r="N35"/>
  <c r="N34"/>
  <c r="N32"/>
  <c r="N31"/>
  <c r="N30"/>
  <c r="N29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N7"/>
  <c r="J43" l="1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41"/>
  <c r="J38"/>
  <c r="J36"/>
  <c r="J34"/>
  <c r="J31"/>
  <c r="J29"/>
  <c r="J8"/>
  <c r="J10"/>
  <c r="J12"/>
  <c r="J14"/>
  <c r="J16"/>
  <c r="J18"/>
  <c r="J20"/>
  <c r="J22"/>
  <c r="J24"/>
  <c r="J26"/>
  <c r="J6"/>
  <c r="E10"/>
  <c r="F10" s="1"/>
  <c r="E81"/>
  <c r="F81" s="1"/>
  <c r="E79"/>
  <c r="F79" s="1"/>
  <c r="E77"/>
  <c r="F77" s="1"/>
  <c r="E75"/>
  <c r="F75" s="1"/>
  <c r="E73"/>
  <c r="F73" s="1"/>
  <c r="E71"/>
  <c r="F71" s="1"/>
  <c r="E69"/>
  <c r="F69" s="1"/>
  <c r="E67"/>
  <c r="F67" s="1"/>
  <c r="E65"/>
  <c r="F65" s="1"/>
  <c r="E63"/>
  <c r="F63" s="1"/>
  <c r="E6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F45" s="1"/>
  <c r="E43"/>
  <c r="F43" s="1"/>
  <c r="E41"/>
  <c r="F41" s="1"/>
  <c r="E38"/>
  <c r="F38" s="1"/>
  <c r="E36"/>
  <c r="F36" s="1"/>
  <c r="E34"/>
  <c r="F34" s="1"/>
  <c r="E31"/>
  <c r="F31" s="1"/>
  <c r="E29"/>
  <c r="F29" s="1"/>
  <c r="E26"/>
  <c r="F26" s="1"/>
  <c r="E24"/>
  <c r="F24" s="1"/>
  <c r="E22"/>
  <c r="F22" s="1"/>
  <c r="E20"/>
  <c r="F20" s="1"/>
  <c r="E18"/>
  <c r="F18" s="1"/>
  <c r="E16"/>
  <c r="F16" s="1"/>
  <c r="E14"/>
  <c r="F14" s="1"/>
  <c r="E12"/>
  <c r="F12" s="1"/>
  <c r="E8"/>
  <c r="F8" s="1"/>
  <c r="N6"/>
  <c r="E6"/>
  <c r="F6" s="1"/>
  <c r="P4"/>
  <c r="Q4" s="1"/>
  <c r="R4" s="1"/>
  <c r="S4" s="1"/>
</calcChain>
</file>

<file path=xl/sharedStrings.xml><?xml version="1.0" encoding="utf-8"?>
<sst xmlns="http://schemas.openxmlformats.org/spreadsheetml/2006/main" count="281" uniqueCount="140">
  <si>
    <t>SR.NO</t>
  </si>
  <si>
    <t>DESCRIPTION</t>
  </si>
  <si>
    <t>UOM</t>
  </si>
  <si>
    <t>SCOPE</t>
  </si>
  <si>
    <t>Remarks</t>
  </si>
  <si>
    <t>A</t>
  </si>
  <si>
    <t>BELOW PLINTH</t>
  </si>
  <si>
    <t>B</t>
  </si>
  <si>
    <t>GROUND FLOOR</t>
  </si>
  <si>
    <t>PCC Below Footing</t>
  </si>
  <si>
    <t>RCC Footing</t>
  </si>
  <si>
    <t>Pedestal</t>
  </si>
  <si>
    <t>Back Filling up to GL</t>
  </si>
  <si>
    <t>Ground Floor Column</t>
  </si>
  <si>
    <t>Ground Floor Slab</t>
  </si>
  <si>
    <t>PCC Below Plinth Beam</t>
  </si>
  <si>
    <t>RCC Plinth Beam</t>
  </si>
  <si>
    <t>Grade Slab PCC</t>
  </si>
  <si>
    <t>Grade Slab RCC</t>
  </si>
  <si>
    <t>C</t>
  </si>
  <si>
    <t>FIRST FLOOR</t>
  </si>
  <si>
    <t>First Floor Column</t>
  </si>
  <si>
    <t>First Floor Slab</t>
  </si>
  <si>
    <t>D</t>
  </si>
  <si>
    <t>FNISHING WORK</t>
  </si>
  <si>
    <t>GF Masonry</t>
  </si>
  <si>
    <t>GF Plaster</t>
  </si>
  <si>
    <t>GF Plumbing</t>
  </si>
  <si>
    <t>FF Masonry</t>
  </si>
  <si>
    <t>FF Plaster</t>
  </si>
  <si>
    <t>GF Flooring/Dado</t>
  </si>
  <si>
    <t>FF Flooring/Dado</t>
  </si>
  <si>
    <t>External Plaster</t>
  </si>
  <si>
    <t>GF Internal Paint</t>
  </si>
  <si>
    <t>FF Internal Paint</t>
  </si>
  <si>
    <t>GF plumbing fixtures</t>
  </si>
  <si>
    <t>%</t>
  </si>
  <si>
    <t>External Paint</t>
  </si>
  <si>
    <t>Area Grading &amp; Cleaning work</t>
  </si>
  <si>
    <t>Resolution of Punch Point</t>
  </si>
  <si>
    <t>ATT</t>
  </si>
  <si>
    <t>GF Anti carbonation Pain</t>
  </si>
  <si>
    <t>FF Anti carbonation Pain</t>
  </si>
  <si>
    <t>Screed Concrete</t>
  </si>
  <si>
    <t xml:space="preserve">Flash Flooring </t>
  </si>
  <si>
    <t>Flash Ceiling</t>
  </si>
  <si>
    <t>Epoxy Coating</t>
  </si>
  <si>
    <t>Terrace Floor Menbeane</t>
  </si>
  <si>
    <t>Terrace Floor pardi</t>
  </si>
  <si>
    <t>Comp
Till Date</t>
  </si>
  <si>
    <t>Balance</t>
  </si>
  <si>
    <t>Seq
Hold</t>
  </si>
  <si>
    <t>Net Front</t>
  </si>
  <si>
    <t>Excavation-Soft Rock</t>
  </si>
  <si>
    <t>Excavation -Hard Rock</t>
  </si>
  <si>
    <t>Engg.
Front</t>
  </si>
  <si>
    <t>PVA</t>
  </si>
  <si>
    <t>P</t>
  </si>
  <si>
    <t>April'19
PVA</t>
  </si>
  <si>
    <t>Weekly Plan vs Actual</t>
  </si>
  <si>
    <t>Remarks-Reason for Shortfall</t>
  </si>
  <si>
    <t>Plan</t>
  </si>
  <si>
    <t>Actual</t>
  </si>
  <si>
    <t>N.J.DEVANI BUILDERS PVT.LTD.-DTA O's &amp; U's Substation Plant Progress Report</t>
  </si>
  <si>
    <t>Mat.
Front</t>
  </si>
  <si>
    <t>Report Date:=?????
Progress Date:?????</t>
  </si>
  <si>
    <t>Day Progress Date:???
Plan vs Actual</t>
  </si>
  <si>
    <t>Cum</t>
  </si>
  <si>
    <t>Sqm</t>
  </si>
  <si>
    <t>DAILY MANPOWER REPORT</t>
  </si>
  <si>
    <t>Category</t>
  </si>
  <si>
    <t>Uom</t>
  </si>
  <si>
    <t xml:space="preserve">Carpenter </t>
  </si>
  <si>
    <t>Barbender</t>
  </si>
  <si>
    <t>Scaffolder</t>
  </si>
  <si>
    <t>Mason</t>
  </si>
  <si>
    <t>Semi skilled</t>
  </si>
  <si>
    <t>Unskilled</t>
  </si>
  <si>
    <t>Fitter</t>
  </si>
  <si>
    <t>Welder</t>
  </si>
  <si>
    <t>Gas Cutter</t>
  </si>
  <si>
    <t>Grinder</t>
  </si>
  <si>
    <t>Helper</t>
  </si>
  <si>
    <t>Rigger</t>
  </si>
  <si>
    <t>Others</t>
  </si>
  <si>
    <t>Electrician</t>
  </si>
  <si>
    <t>Mechanic</t>
  </si>
  <si>
    <t>Total</t>
  </si>
  <si>
    <t>Nos.</t>
  </si>
  <si>
    <t>STAFF AVAILABLITY REPORT</t>
  </si>
  <si>
    <t>Site Incharge</t>
  </si>
  <si>
    <t>Execution-Civil</t>
  </si>
  <si>
    <t>Execution-Mech.</t>
  </si>
  <si>
    <t>HSE</t>
  </si>
  <si>
    <t>Planning &amp; DCC</t>
  </si>
  <si>
    <t>Billing</t>
  </si>
  <si>
    <t>QA/QC-Civil</t>
  </si>
  <si>
    <t>QA/QC-Mech.</t>
  </si>
  <si>
    <t>Electrical</t>
  </si>
  <si>
    <t>P&amp;M</t>
  </si>
  <si>
    <t>Store</t>
  </si>
  <si>
    <t>Acounts</t>
  </si>
  <si>
    <t>Admin</t>
  </si>
  <si>
    <t>R</t>
  </si>
  <si>
    <t>G</t>
  </si>
  <si>
    <t>N.J.DEVANI BUILDERS PVT.LTD.-DTA O's &amp; U's Substation Plant RAG Manpower Report</t>
  </si>
  <si>
    <t>Date:????</t>
  </si>
  <si>
    <t>Sr. no.</t>
  </si>
  <si>
    <t>Date</t>
  </si>
  <si>
    <t>Start Time</t>
  </si>
  <si>
    <t>Stop Time</t>
  </si>
  <si>
    <t>Affected Working hours</t>
  </si>
  <si>
    <t>Total Loss working hours</t>
  </si>
  <si>
    <t>RAIN LOG SHEET - DTA O's &amp; U's Substation Plant</t>
  </si>
  <si>
    <t>Sr. No.</t>
  </si>
  <si>
    <t>Constraint</t>
  </si>
  <si>
    <t>Impact</t>
  </si>
  <si>
    <t>Impact in days</t>
  </si>
  <si>
    <t>Area</t>
  </si>
  <si>
    <t>Manpower Assigned for the Work</t>
  </si>
  <si>
    <t>N.J.DEVANI BUILDERS PVT.LTD.-DTA O's &amp; U's Substation Constraints List</t>
  </si>
  <si>
    <t>Date:??????</t>
  </si>
  <si>
    <t>N.J.DEVANI BUILDERS PVT.LTD.-DTA O's &amp; U's Substation Plant RAG P&amp;M</t>
  </si>
  <si>
    <t>Date:?????</t>
  </si>
  <si>
    <t>Sr No.</t>
  </si>
  <si>
    <t>Unit</t>
  </si>
  <si>
    <t>Crawler Crane - 270 T</t>
  </si>
  <si>
    <t>EA</t>
  </si>
  <si>
    <t>Crawler Crane - 180 T</t>
  </si>
  <si>
    <t>Crawler Crane - 101 - 150 T</t>
  </si>
  <si>
    <t>Crawler Crane Basic</t>
  </si>
  <si>
    <t>Tyre Mounted Crane - 75 T</t>
  </si>
  <si>
    <t>Hydra</t>
  </si>
  <si>
    <t>Manlifter</t>
  </si>
  <si>
    <t>Flat Bed Trailer</t>
  </si>
  <si>
    <t>Truck long Body</t>
  </si>
  <si>
    <t>Pick-up Van</t>
  </si>
  <si>
    <t>Water Tanker</t>
  </si>
  <si>
    <t>Air Compressor (CFM)</t>
  </si>
  <si>
    <t>Welding M/c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</si>
</sst>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/mmm/yy;@"/>
    <numFmt numFmtId="165" formatCode="h:mm;@"/>
    <numFmt numFmtId="166" formatCode="[h]:mm:ss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8"/>
      <color theme="1"/>
      <name val="Agency FB"/>
      <family val="2"/>
    </font>
    <font>
      <b/>
      <sz val="10"/>
      <color theme="1"/>
      <name val="Agency FB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4" borderId="12" xfId="0" applyNumberFormat="1" applyFont="1" applyFill="1" applyBorder="1" applyAlignment="1">
      <alignment horizontal="center" vertical="center"/>
    </xf>
    <xf numFmtId="2" fontId="1" fillId="4" borderId="24" xfId="0" applyNumberFormat="1" applyFont="1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6" fontId="1" fillId="3" borderId="2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" fontId="0" fillId="2" borderId="20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0" fillId="0" borderId="21" xfId="0" applyNumberForma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43" fontId="0" fillId="2" borderId="34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43" fontId="0" fillId="2" borderId="33" xfId="0" applyNumberFormat="1" applyFill="1" applyBorder="1" applyAlignment="1">
      <alignment horizontal="center" vertical="center"/>
    </xf>
    <xf numFmtId="43" fontId="0" fillId="2" borderId="35" xfId="0" applyNumberFormat="1" applyFill="1" applyBorder="1" applyAlignment="1">
      <alignment horizontal="center" vertical="center"/>
    </xf>
    <xf numFmtId="43" fontId="1" fillId="4" borderId="33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2" fontId="1" fillId="4" borderId="10" xfId="0" applyNumberFormat="1" applyFon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left" vertical="center"/>
    </xf>
    <xf numFmtId="1" fontId="0" fillId="2" borderId="34" xfId="0" applyNumberFormat="1" applyFill="1" applyBorder="1" applyAlignment="1">
      <alignment horizontal="left" vertical="center"/>
    </xf>
    <xf numFmtId="43" fontId="0" fillId="2" borderId="34" xfId="0" applyNumberFormat="1" applyFill="1" applyBorder="1" applyAlignment="1">
      <alignment horizontal="left" vertical="center"/>
    </xf>
    <xf numFmtId="1" fontId="0" fillId="2" borderId="35" xfId="0" applyNumberFormat="1" applyFill="1" applyBorder="1" applyAlignment="1">
      <alignment horizontal="left" vertical="center"/>
    </xf>
    <xf numFmtId="43" fontId="0" fillId="2" borderId="33" xfId="0" applyNumberFormat="1" applyFill="1" applyBorder="1" applyAlignment="1">
      <alignment horizontal="left" vertical="center"/>
    </xf>
    <xf numFmtId="43" fontId="0" fillId="2" borderId="35" xfId="0" applyNumberFormat="1" applyFill="1" applyBorder="1" applyAlignment="1">
      <alignment horizontal="left" vertical="center"/>
    </xf>
    <xf numFmtId="43" fontId="1" fillId="4" borderId="33" xfId="0" applyNumberFormat="1" applyFont="1" applyFill="1" applyBorder="1" applyAlignment="1">
      <alignment horizontal="left" vertical="center"/>
    </xf>
    <xf numFmtId="0" fontId="0" fillId="6" borderId="0" xfId="0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" fontId="1" fillId="3" borderId="23" xfId="0" applyNumberFormat="1" applyFont="1" applyFill="1" applyBorder="1" applyAlignment="1">
      <alignment horizontal="center" vertical="center" wrapText="1"/>
    </xf>
    <xf numFmtId="17" fontId="1" fillId="3" borderId="2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3"/>
  <sheetViews>
    <sheetView tabSelected="1" workbookViewId="0">
      <selection activeCell="H6" sqref="H6:H7"/>
    </sheetView>
  </sheetViews>
  <sheetFormatPr defaultRowHeight="21.95" customHeight="1"/>
  <cols>
    <col min="1" max="1" width="4" style="3" customWidth="1"/>
    <col min="2" max="2" width="25.7109375" style="3" customWidth="1"/>
    <col min="3" max="3" width="5.140625" style="3" customWidth="1"/>
    <col min="4" max="4" width="7.42578125" style="3" customWidth="1"/>
    <col min="5" max="5" width="8.5703125" style="3" customWidth="1"/>
    <col min="6" max="6" width="8.140625" style="9" customWidth="1"/>
    <col min="7" max="7" width="8.140625" style="3" customWidth="1"/>
    <col min="8" max="8" width="8.28515625" style="3" customWidth="1"/>
    <col min="9" max="9" width="8.140625" style="3" customWidth="1"/>
    <col min="10" max="10" width="8.28515625" style="3" customWidth="1"/>
    <col min="11" max="11" width="8" style="3" customWidth="1"/>
    <col min="12" max="12" width="7.85546875" style="3" customWidth="1"/>
    <col min="13" max="13" width="5" style="3" customWidth="1"/>
    <col min="14" max="14" width="8.5703125" style="3" customWidth="1"/>
    <col min="15" max="15" width="7.7109375" style="3" customWidth="1"/>
    <col min="16" max="16" width="7.140625" style="3" customWidth="1"/>
    <col min="17" max="17" width="8" style="3" customWidth="1"/>
    <col min="18" max="18" width="8.28515625" style="3" customWidth="1"/>
    <col min="19" max="19" width="8" style="3" customWidth="1"/>
    <col min="20" max="20" width="16" style="1" customWidth="1"/>
    <col min="21" max="16384" width="9.140625" style="1"/>
  </cols>
  <sheetData>
    <row r="1" spans="1:23" s="6" customFormat="1" ht="24" customHeight="1" thickBot="1">
      <c r="A1" s="89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</row>
    <row r="2" spans="1:23" s="6" customFormat="1" ht="26.25" customHeight="1" thickBot="1">
      <c r="A2" s="92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3" ht="27" customHeight="1" thickTop="1">
      <c r="A3" s="94" t="s">
        <v>0</v>
      </c>
      <c r="B3" s="96" t="s">
        <v>1</v>
      </c>
      <c r="C3" s="98" t="s">
        <v>2</v>
      </c>
      <c r="D3" s="100" t="s">
        <v>3</v>
      </c>
      <c r="E3" s="82" t="s">
        <v>49</v>
      </c>
      <c r="F3" s="84" t="s">
        <v>50</v>
      </c>
      <c r="G3" s="82" t="s">
        <v>55</v>
      </c>
      <c r="H3" s="82" t="s">
        <v>64</v>
      </c>
      <c r="I3" s="82" t="s">
        <v>51</v>
      </c>
      <c r="J3" s="87" t="s">
        <v>52</v>
      </c>
      <c r="K3" s="157" t="s">
        <v>66</v>
      </c>
      <c r="L3" s="158"/>
      <c r="M3" s="139" t="s">
        <v>56</v>
      </c>
      <c r="N3" s="82" t="s">
        <v>58</v>
      </c>
      <c r="O3" s="122" t="s">
        <v>59</v>
      </c>
      <c r="P3" s="123"/>
      <c r="Q3" s="123"/>
      <c r="R3" s="123"/>
      <c r="S3" s="124"/>
      <c r="T3" s="102" t="s">
        <v>60</v>
      </c>
      <c r="U3" s="2"/>
      <c r="V3" s="2"/>
      <c r="W3" s="2"/>
    </row>
    <row r="4" spans="1:23" ht="15" customHeight="1" thickBot="1">
      <c r="A4" s="95"/>
      <c r="B4" s="97"/>
      <c r="C4" s="99"/>
      <c r="D4" s="101"/>
      <c r="E4" s="83"/>
      <c r="F4" s="85"/>
      <c r="G4" s="86"/>
      <c r="H4" s="86"/>
      <c r="I4" s="86"/>
      <c r="J4" s="88"/>
      <c r="K4" s="16" t="s">
        <v>61</v>
      </c>
      <c r="L4" s="17" t="s">
        <v>62</v>
      </c>
      <c r="M4" s="140"/>
      <c r="N4" s="86"/>
      <c r="O4" s="18">
        <v>43559</v>
      </c>
      <c r="P4" s="18">
        <f>O4+7</f>
        <v>43566</v>
      </c>
      <c r="Q4" s="18">
        <f>P4+7</f>
        <v>43573</v>
      </c>
      <c r="R4" s="18">
        <f>Q4+7</f>
        <v>43580</v>
      </c>
      <c r="S4" s="18">
        <f>R4+7</f>
        <v>43587</v>
      </c>
      <c r="T4" s="103"/>
    </row>
    <row r="5" spans="1:23" ht="15" customHeight="1" thickTop="1">
      <c r="A5" s="19" t="s">
        <v>5</v>
      </c>
      <c r="B5" s="20" t="s">
        <v>6</v>
      </c>
      <c r="C5" s="21"/>
      <c r="D5" s="22"/>
      <c r="E5" s="23"/>
      <c r="F5" s="24"/>
      <c r="G5" s="23"/>
      <c r="H5" s="23"/>
      <c r="I5" s="23"/>
      <c r="J5" s="25"/>
      <c r="K5" s="22"/>
      <c r="L5" s="25"/>
      <c r="M5" s="22"/>
      <c r="N5" s="23"/>
      <c r="O5" s="23"/>
      <c r="P5" s="23"/>
      <c r="Q5" s="23"/>
      <c r="R5" s="23"/>
      <c r="S5" s="23"/>
      <c r="T5" s="25"/>
    </row>
    <row r="6" spans="1:23" ht="15" customHeight="1">
      <c r="A6" s="106">
        <v>1</v>
      </c>
      <c r="B6" s="104" t="s">
        <v>53</v>
      </c>
      <c r="C6" s="110" t="s">
        <v>67</v>
      </c>
      <c r="D6" s="112">
        <v>700</v>
      </c>
      <c r="E6" s="118">
        <f>N7</f>
        <v>0</v>
      </c>
      <c r="F6" s="118">
        <f>D6-E6</f>
        <v>700</v>
      </c>
      <c r="G6" s="118"/>
      <c r="H6" s="118"/>
      <c r="I6" s="118"/>
      <c r="J6" s="116">
        <f>H6-I6</f>
        <v>0</v>
      </c>
      <c r="K6" s="132"/>
      <c r="L6" s="134"/>
      <c r="M6" s="12" t="s">
        <v>57</v>
      </c>
      <c r="N6" s="8">
        <f>O5+P5+Q5+R5+S5</f>
        <v>0</v>
      </c>
      <c r="O6" s="4"/>
      <c r="P6" s="4"/>
      <c r="Q6" s="4"/>
      <c r="R6" s="4"/>
      <c r="S6" s="4"/>
      <c r="T6" s="161"/>
    </row>
    <row r="7" spans="1:23" ht="15" customHeight="1">
      <c r="A7" s="107"/>
      <c r="B7" s="105"/>
      <c r="C7" s="115"/>
      <c r="D7" s="113"/>
      <c r="E7" s="119"/>
      <c r="F7" s="119"/>
      <c r="G7" s="119"/>
      <c r="H7" s="119"/>
      <c r="I7" s="119"/>
      <c r="J7" s="117"/>
      <c r="K7" s="133"/>
      <c r="L7" s="135"/>
      <c r="M7" s="12" t="s">
        <v>5</v>
      </c>
      <c r="N7" s="8">
        <f>SUM(O7:S7)</f>
        <v>0</v>
      </c>
      <c r="O7" s="4"/>
      <c r="P7" s="4"/>
      <c r="Q7" s="4"/>
      <c r="R7" s="4"/>
      <c r="S7" s="4"/>
      <c r="T7" s="162"/>
    </row>
    <row r="8" spans="1:23" ht="15" customHeight="1">
      <c r="A8" s="106">
        <v>2</v>
      </c>
      <c r="B8" s="104" t="s">
        <v>54</v>
      </c>
      <c r="C8" s="110" t="s">
        <v>67</v>
      </c>
      <c r="D8" s="112">
        <v>350</v>
      </c>
      <c r="E8" s="118">
        <f t="shared" ref="E8" si="0">N9</f>
        <v>0</v>
      </c>
      <c r="F8" s="118">
        <f t="shared" ref="F8" si="1">D8-E8</f>
        <v>350</v>
      </c>
      <c r="G8" s="120"/>
      <c r="H8" s="120"/>
      <c r="I8" s="120"/>
      <c r="J8" s="116">
        <f t="shared" ref="J8" si="2">H8-I8</f>
        <v>0</v>
      </c>
      <c r="K8" s="132"/>
      <c r="L8" s="134"/>
      <c r="M8" s="12" t="s">
        <v>57</v>
      </c>
      <c r="N8" s="8">
        <f>SUM(O8:S8)</f>
        <v>0</v>
      </c>
      <c r="O8" s="4"/>
      <c r="P8" s="4"/>
      <c r="Q8" s="4"/>
      <c r="R8" s="4"/>
      <c r="S8" s="4"/>
      <c r="T8" s="161"/>
    </row>
    <row r="9" spans="1:23" ht="15" customHeight="1">
      <c r="A9" s="107"/>
      <c r="B9" s="105"/>
      <c r="C9" s="115"/>
      <c r="D9" s="113"/>
      <c r="E9" s="119"/>
      <c r="F9" s="119"/>
      <c r="G9" s="121"/>
      <c r="H9" s="121"/>
      <c r="I9" s="121"/>
      <c r="J9" s="117"/>
      <c r="K9" s="133"/>
      <c r="L9" s="135"/>
      <c r="M9" s="12" t="s">
        <v>5</v>
      </c>
      <c r="N9" s="8">
        <f t="shared" ref="N9:N72" si="3">SUM(O9:S9)</f>
        <v>0</v>
      </c>
      <c r="O9" s="4"/>
      <c r="P9" s="4"/>
      <c r="Q9" s="4"/>
      <c r="R9" s="4"/>
      <c r="S9" s="4"/>
      <c r="T9" s="162"/>
    </row>
    <row r="10" spans="1:23" ht="15" customHeight="1">
      <c r="A10" s="106">
        <v>2</v>
      </c>
      <c r="B10" s="104" t="s">
        <v>40</v>
      </c>
      <c r="C10" s="110" t="s">
        <v>68</v>
      </c>
      <c r="D10" s="112">
        <v>550</v>
      </c>
      <c r="E10" s="118">
        <f t="shared" ref="E10" si="4">N11</f>
        <v>0</v>
      </c>
      <c r="F10" s="118">
        <f t="shared" ref="F10" si="5">D10-E10</f>
        <v>550</v>
      </c>
      <c r="G10" s="120"/>
      <c r="H10" s="120"/>
      <c r="I10" s="120"/>
      <c r="J10" s="116">
        <f t="shared" ref="J10" si="6">H10-I10</f>
        <v>0</v>
      </c>
      <c r="K10" s="132"/>
      <c r="L10" s="134"/>
      <c r="M10" s="12" t="s">
        <v>57</v>
      </c>
      <c r="N10" s="8">
        <f t="shared" si="3"/>
        <v>0</v>
      </c>
      <c r="O10" s="4"/>
      <c r="P10" s="4"/>
      <c r="Q10" s="4"/>
      <c r="R10" s="4"/>
      <c r="S10" s="4"/>
      <c r="T10" s="161"/>
    </row>
    <row r="11" spans="1:23" ht="15" customHeight="1">
      <c r="A11" s="107"/>
      <c r="B11" s="105"/>
      <c r="C11" s="115"/>
      <c r="D11" s="113"/>
      <c r="E11" s="119"/>
      <c r="F11" s="119"/>
      <c r="G11" s="121"/>
      <c r="H11" s="121"/>
      <c r="I11" s="121"/>
      <c r="J11" s="117"/>
      <c r="K11" s="133"/>
      <c r="L11" s="135"/>
      <c r="M11" s="12" t="s">
        <v>5</v>
      </c>
      <c r="N11" s="8">
        <f t="shared" si="3"/>
        <v>0</v>
      </c>
      <c r="O11" s="4"/>
      <c r="P11" s="4"/>
      <c r="Q11" s="4"/>
      <c r="R11" s="4"/>
      <c r="S11" s="4"/>
      <c r="T11" s="162"/>
    </row>
    <row r="12" spans="1:23" ht="15" customHeight="1">
      <c r="A12" s="106">
        <v>3</v>
      </c>
      <c r="B12" s="104" t="s">
        <v>9</v>
      </c>
      <c r="C12" s="110" t="s">
        <v>67</v>
      </c>
      <c r="D12" s="112">
        <v>30</v>
      </c>
      <c r="E12" s="118">
        <f t="shared" ref="E12" si="7">N13</f>
        <v>0</v>
      </c>
      <c r="F12" s="118">
        <f t="shared" ref="F12" si="8">D12-E12</f>
        <v>30</v>
      </c>
      <c r="G12" s="120"/>
      <c r="H12" s="120"/>
      <c r="I12" s="120"/>
      <c r="J12" s="116">
        <f t="shared" ref="J12" si="9">H12-I12</f>
        <v>0</v>
      </c>
      <c r="K12" s="132"/>
      <c r="L12" s="134"/>
      <c r="M12" s="12" t="s">
        <v>57</v>
      </c>
      <c r="N12" s="8">
        <f t="shared" si="3"/>
        <v>0</v>
      </c>
      <c r="O12" s="4"/>
      <c r="P12" s="4"/>
      <c r="Q12" s="4"/>
      <c r="R12" s="4"/>
      <c r="S12" s="4"/>
      <c r="T12" s="161"/>
    </row>
    <row r="13" spans="1:23" ht="15" customHeight="1">
      <c r="A13" s="107"/>
      <c r="B13" s="105"/>
      <c r="C13" s="115"/>
      <c r="D13" s="113"/>
      <c r="E13" s="119"/>
      <c r="F13" s="119"/>
      <c r="G13" s="121"/>
      <c r="H13" s="121"/>
      <c r="I13" s="121"/>
      <c r="J13" s="117"/>
      <c r="K13" s="133"/>
      <c r="L13" s="135"/>
      <c r="M13" s="12" t="s">
        <v>5</v>
      </c>
      <c r="N13" s="8">
        <f t="shared" si="3"/>
        <v>0</v>
      </c>
      <c r="O13" s="4"/>
      <c r="P13" s="4"/>
      <c r="Q13" s="4"/>
      <c r="R13" s="4"/>
      <c r="S13" s="4"/>
      <c r="T13" s="162"/>
    </row>
    <row r="14" spans="1:23" ht="15" customHeight="1">
      <c r="A14" s="106">
        <v>4</v>
      </c>
      <c r="B14" s="104" t="s">
        <v>10</v>
      </c>
      <c r="C14" s="110" t="s">
        <v>67</v>
      </c>
      <c r="D14" s="112">
        <v>215</v>
      </c>
      <c r="E14" s="118">
        <f t="shared" ref="E14" si="10">N15</f>
        <v>0</v>
      </c>
      <c r="F14" s="118">
        <f t="shared" ref="F14" si="11">D14-E14</f>
        <v>215</v>
      </c>
      <c r="G14" s="120"/>
      <c r="H14" s="120"/>
      <c r="I14" s="120"/>
      <c r="J14" s="116">
        <f t="shared" ref="J14" si="12">H14-I14</f>
        <v>0</v>
      </c>
      <c r="K14" s="132"/>
      <c r="L14" s="134"/>
      <c r="M14" s="12" t="s">
        <v>57</v>
      </c>
      <c r="N14" s="8">
        <f t="shared" si="3"/>
        <v>0</v>
      </c>
      <c r="O14" s="4"/>
      <c r="P14" s="4"/>
      <c r="Q14" s="4"/>
      <c r="R14" s="4"/>
      <c r="S14" s="4"/>
      <c r="T14" s="161"/>
    </row>
    <row r="15" spans="1:23" ht="15" customHeight="1">
      <c r="A15" s="107"/>
      <c r="B15" s="105"/>
      <c r="C15" s="115"/>
      <c r="D15" s="113"/>
      <c r="E15" s="119"/>
      <c r="F15" s="119"/>
      <c r="G15" s="121"/>
      <c r="H15" s="121"/>
      <c r="I15" s="121"/>
      <c r="J15" s="117"/>
      <c r="K15" s="133"/>
      <c r="L15" s="135"/>
      <c r="M15" s="12" t="s">
        <v>5</v>
      </c>
      <c r="N15" s="8">
        <f t="shared" si="3"/>
        <v>0</v>
      </c>
      <c r="O15" s="4"/>
      <c r="P15" s="4"/>
      <c r="Q15" s="4"/>
      <c r="R15" s="4"/>
      <c r="S15" s="4"/>
      <c r="T15" s="162"/>
    </row>
    <row r="16" spans="1:23" ht="15" customHeight="1">
      <c r="A16" s="106">
        <v>5</v>
      </c>
      <c r="B16" s="104" t="s">
        <v>11</v>
      </c>
      <c r="C16" s="110" t="s">
        <v>67</v>
      </c>
      <c r="D16" s="112">
        <v>15</v>
      </c>
      <c r="E16" s="118">
        <f t="shared" ref="E16" si="13">N17</f>
        <v>0</v>
      </c>
      <c r="F16" s="118">
        <f t="shared" ref="F16" si="14">D16-E16</f>
        <v>15</v>
      </c>
      <c r="G16" s="120"/>
      <c r="H16" s="120"/>
      <c r="I16" s="120"/>
      <c r="J16" s="116">
        <f t="shared" ref="J16" si="15">H16-I16</f>
        <v>0</v>
      </c>
      <c r="K16" s="132"/>
      <c r="L16" s="134"/>
      <c r="M16" s="12" t="s">
        <v>57</v>
      </c>
      <c r="N16" s="8">
        <f t="shared" si="3"/>
        <v>0</v>
      </c>
      <c r="O16" s="4"/>
      <c r="P16" s="4"/>
      <c r="Q16" s="4"/>
      <c r="R16" s="4"/>
      <c r="S16" s="4"/>
      <c r="T16" s="161"/>
    </row>
    <row r="17" spans="1:21" ht="15" customHeight="1">
      <c r="A17" s="107"/>
      <c r="B17" s="105"/>
      <c r="C17" s="115"/>
      <c r="D17" s="113"/>
      <c r="E17" s="119"/>
      <c r="F17" s="119"/>
      <c r="G17" s="121"/>
      <c r="H17" s="121"/>
      <c r="I17" s="121"/>
      <c r="J17" s="117"/>
      <c r="K17" s="133"/>
      <c r="L17" s="135"/>
      <c r="M17" s="12" t="s">
        <v>5</v>
      </c>
      <c r="N17" s="8">
        <f t="shared" si="3"/>
        <v>0</v>
      </c>
      <c r="O17" s="4"/>
      <c r="P17" s="4"/>
      <c r="Q17" s="4"/>
      <c r="R17" s="4"/>
      <c r="S17" s="4"/>
      <c r="T17" s="162"/>
    </row>
    <row r="18" spans="1:21" ht="15" customHeight="1">
      <c r="A18" s="106">
        <v>6</v>
      </c>
      <c r="B18" s="104" t="s">
        <v>12</v>
      </c>
      <c r="C18" s="110" t="s">
        <v>67</v>
      </c>
      <c r="D18" s="112">
        <v>650</v>
      </c>
      <c r="E18" s="118">
        <f t="shared" ref="E18" si="16">N19</f>
        <v>0</v>
      </c>
      <c r="F18" s="118">
        <f t="shared" ref="F18" si="17">D18-E18</f>
        <v>650</v>
      </c>
      <c r="G18" s="120"/>
      <c r="H18" s="120"/>
      <c r="I18" s="120"/>
      <c r="J18" s="116">
        <f t="shared" ref="J18" si="18">H18-I18</f>
        <v>0</v>
      </c>
      <c r="K18" s="132"/>
      <c r="L18" s="134"/>
      <c r="M18" s="12" t="s">
        <v>57</v>
      </c>
      <c r="N18" s="8">
        <f t="shared" si="3"/>
        <v>0</v>
      </c>
      <c r="O18" s="4"/>
      <c r="P18" s="4"/>
      <c r="Q18" s="4"/>
      <c r="R18" s="4"/>
      <c r="S18" s="4"/>
      <c r="T18" s="161"/>
    </row>
    <row r="19" spans="1:21" ht="15" customHeight="1">
      <c r="A19" s="107"/>
      <c r="B19" s="105"/>
      <c r="C19" s="115"/>
      <c r="D19" s="113"/>
      <c r="E19" s="119"/>
      <c r="F19" s="119"/>
      <c r="G19" s="121"/>
      <c r="H19" s="121"/>
      <c r="I19" s="121"/>
      <c r="J19" s="117"/>
      <c r="K19" s="133"/>
      <c r="L19" s="135"/>
      <c r="M19" s="12" t="s">
        <v>5</v>
      </c>
      <c r="N19" s="8">
        <f t="shared" si="3"/>
        <v>0</v>
      </c>
      <c r="O19" s="4"/>
      <c r="P19" s="4"/>
      <c r="Q19" s="4"/>
      <c r="R19" s="4"/>
      <c r="S19" s="4"/>
      <c r="T19" s="162"/>
    </row>
    <row r="20" spans="1:21" ht="15" customHeight="1">
      <c r="A20" s="106">
        <v>7</v>
      </c>
      <c r="B20" s="104" t="s">
        <v>15</v>
      </c>
      <c r="C20" s="110" t="s">
        <v>67</v>
      </c>
      <c r="D20" s="112">
        <v>8</v>
      </c>
      <c r="E20" s="118">
        <f t="shared" ref="E20" si="19">N21</f>
        <v>0</v>
      </c>
      <c r="F20" s="118">
        <f t="shared" ref="F20" si="20">D20-E20</f>
        <v>8</v>
      </c>
      <c r="G20" s="120"/>
      <c r="H20" s="120"/>
      <c r="I20" s="120"/>
      <c r="J20" s="116">
        <f t="shared" ref="J20" si="21">H20-I20</f>
        <v>0</v>
      </c>
      <c r="K20" s="132"/>
      <c r="L20" s="134"/>
      <c r="M20" s="12" t="s">
        <v>57</v>
      </c>
      <c r="N20" s="8">
        <f t="shared" si="3"/>
        <v>0</v>
      </c>
      <c r="O20" s="4"/>
      <c r="P20" s="4"/>
      <c r="Q20" s="4"/>
      <c r="R20" s="4"/>
      <c r="S20" s="4"/>
      <c r="T20" s="161"/>
      <c r="U20" s="5"/>
    </row>
    <row r="21" spans="1:21" ht="15" customHeight="1">
      <c r="A21" s="107"/>
      <c r="B21" s="105"/>
      <c r="C21" s="115"/>
      <c r="D21" s="113"/>
      <c r="E21" s="119"/>
      <c r="F21" s="119"/>
      <c r="G21" s="121"/>
      <c r="H21" s="121"/>
      <c r="I21" s="121"/>
      <c r="J21" s="117"/>
      <c r="K21" s="133"/>
      <c r="L21" s="135"/>
      <c r="M21" s="12" t="s">
        <v>5</v>
      </c>
      <c r="N21" s="8">
        <f t="shared" si="3"/>
        <v>0</v>
      </c>
      <c r="O21" s="4"/>
      <c r="P21" s="4"/>
      <c r="Q21" s="4"/>
      <c r="R21" s="4"/>
      <c r="S21" s="4"/>
      <c r="T21" s="162"/>
      <c r="U21" s="5"/>
    </row>
    <row r="22" spans="1:21" ht="15" customHeight="1">
      <c r="A22" s="106">
        <v>8</v>
      </c>
      <c r="B22" s="104" t="s">
        <v>16</v>
      </c>
      <c r="C22" s="110" t="s">
        <v>67</v>
      </c>
      <c r="D22" s="112">
        <v>40</v>
      </c>
      <c r="E22" s="118">
        <f t="shared" ref="E22" si="22">N23</f>
        <v>0</v>
      </c>
      <c r="F22" s="118">
        <f t="shared" ref="F22" si="23">D22-E22</f>
        <v>40</v>
      </c>
      <c r="G22" s="120"/>
      <c r="H22" s="120"/>
      <c r="I22" s="120"/>
      <c r="J22" s="116">
        <f t="shared" ref="J22" si="24">H22-I22</f>
        <v>0</v>
      </c>
      <c r="K22" s="132"/>
      <c r="L22" s="134"/>
      <c r="M22" s="12" t="s">
        <v>57</v>
      </c>
      <c r="N22" s="8">
        <f t="shared" si="3"/>
        <v>0</v>
      </c>
      <c r="O22" s="4"/>
      <c r="P22" s="4"/>
      <c r="Q22" s="4"/>
      <c r="R22" s="4"/>
      <c r="S22" s="4"/>
      <c r="T22" s="161"/>
    </row>
    <row r="23" spans="1:21" ht="15" customHeight="1">
      <c r="A23" s="107"/>
      <c r="B23" s="105"/>
      <c r="C23" s="115"/>
      <c r="D23" s="113"/>
      <c r="E23" s="119"/>
      <c r="F23" s="119"/>
      <c r="G23" s="121"/>
      <c r="H23" s="121"/>
      <c r="I23" s="121"/>
      <c r="J23" s="117"/>
      <c r="K23" s="133"/>
      <c r="L23" s="135"/>
      <c r="M23" s="12" t="s">
        <v>5</v>
      </c>
      <c r="N23" s="8">
        <f t="shared" si="3"/>
        <v>0</v>
      </c>
      <c r="O23" s="4"/>
      <c r="P23" s="4"/>
      <c r="Q23" s="4"/>
      <c r="R23" s="4"/>
      <c r="S23" s="4"/>
      <c r="T23" s="162"/>
    </row>
    <row r="24" spans="1:21" ht="15" customHeight="1">
      <c r="A24" s="106">
        <v>9</v>
      </c>
      <c r="B24" s="104" t="s">
        <v>17</v>
      </c>
      <c r="C24" s="110" t="s">
        <v>67</v>
      </c>
      <c r="D24" s="112">
        <v>33</v>
      </c>
      <c r="E24" s="118">
        <f t="shared" ref="E24" si="25">N25</f>
        <v>0</v>
      </c>
      <c r="F24" s="118">
        <f t="shared" ref="F24" si="26">D24-E24</f>
        <v>33</v>
      </c>
      <c r="G24" s="120"/>
      <c r="H24" s="120"/>
      <c r="I24" s="120"/>
      <c r="J24" s="116">
        <f t="shared" ref="J24" si="27">H24-I24</f>
        <v>0</v>
      </c>
      <c r="K24" s="132"/>
      <c r="L24" s="134"/>
      <c r="M24" s="12" t="s">
        <v>57</v>
      </c>
      <c r="N24" s="8">
        <f t="shared" si="3"/>
        <v>0</v>
      </c>
      <c r="O24" s="4"/>
      <c r="P24" s="4"/>
      <c r="Q24" s="4"/>
      <c r="R24" s="4"/>
      <c r="S24" s="4"/>
      <c r="T24" s="161"/>
    </row>
    <row r="25" spans="1:21" ht="15" customHeight="1">
      <c r="A25" s="107"/>
      <c r="B25" s="105"/>
      <c r="C25" s="115"/>
      <c r="D25" s="113"/>
      <c r="E25" s="119"/>
      <c r="F25" s="119"/>
      <c r="G25" s="121"/>
      <c r="H25" s="121"/>
      <c r="I25" s="121"/>
      <c r="J25" s="117"/>
      <c r="K25" s="133"/>
      <c r="L25" s="135"/>
      <c r="M25" s="12" t="s">
        <v>5</v>
      </c>
      <c r="N25" s="8">
        <f t="shared" si="3"/>
        <v>0</v>
      </c>
      <c r="O25" s="4"/>
      <c r="P25" s="4"/>
      <c r="Q25" s="4"/>
      <c r="R25" s="4"/>
      <c r="S25" s="4"/>
      <c r="T25" s="162"/>
    </row>
    <row r="26" spans="1:21" ht="15" customHeight="1">
      <c r="A26" s="106">
        <v>10</v>
      </c>
      <c r="B26" s="104" t="s">
        <v>18</v>
      </c>
      <c r="C26" s="110" t="s">
        <v>67</v>
      </c>
      <c r="D26" s="112">
        <v>65</v>
      </c>
      <c r="E26" s="118">
        <f t="shared" ref="E26:E31" si="28">N27</f>
        <v>0</v>
      </c>
      <c r="F26" s="118">
        <f t="shared" ref="F26" si="29">D26-E26</f>
        <v>65</v>
      </c>
      <c r="G26" s="120"/>
      <c r="H26" s="120"/>
      <c r="I26" s="120"/>
      <c r="J26" s="116">
        <f t="shared" ref="J26" si="30">H26-I26</f>
        <v>0</v>
      </c>
      <c r="K26" s="132"/>
      <c r="L26" s="134"/>
      <c r="M26" s="12" t="s">
        <v>57</v>
      </c>
      <c r="N26" s="8">
        <f t="shared" si="3"/>
        <v>0</v>
      </c>
      <c r="O26" s="4"/>
      <c r="P26" s="4"/>
      <c r="Q26" s="4"/>
      <c r="R26" s="4"/>
      <c r="S26" s="4"/>
      <c r="T26" s="161"/>
    </row>
    <row r="27" spans="1:21" ht="15" customHeight="1" thickBot="1">
      <c r="A27" s="108"/>
      <c r="B27" s="109"/>
      <c r="C27" s="111"/>
      <c r="D27" s="114"/>
      <c r="E27" s="136"/>
      <c r="F27" s="136"/>
      <c r="G27" s="137"/>
      <c r="H27" s="137"/>
      <c r="I27" s="137"/>
      <c r="J27" s="138"/>
      <c r="K27" s="155"/>
      <c r="L27" s="156"/>
      <c r="M27" s="13" t="s">
        <v>5</v>
      </c>
      <c r="N27" s="53">
        <f t="shared" si="3"/>
        <v>0</v>
      </c>
      <c r="O27" s="26"/>
      <c r="P27" s="26"/>
      <c r="Q27" s="26"/>
      <c r="R27" s="26"/>
      <c r="S27" s="26"/>
      <c r="T27" s="163"/>
    </row>
    <row r="28" spans="1:21" ht="15" customHeight="1" thickTop="1" thickBot="1">
      <c r="A28" s="27" t="s">
        <v>7</v>
      </c>
      <c r="B28" s="28" t="s">
        <v>8</v>
      </c>
      <c r="C28" s="29"/>
      <c r="D28" s="30"/>
      <c r="E28" s="31"/>
      <c r="F28" s="31"/>
      <c r="G28" s="32"/>
      <c r="H28" s="32"/>
      <c r="I28" s="32"/>
      <c r="J28" s="33"/>
      <c r="K28" s="34"/>
      <c r="L28" s="35"/>
      <c r="M28" s="36"/>
      <c r="N28" s="54"/>
      <c r="O28" s="32"/>
      <c r="P28" s="32"/>
      <c r="Q28" s="32"/>
      <c r="R28" s="32"/>
      <c r="S28" s="32"/>
      <c r="T28" s="37"/>
    </row>
    <row r="29" spans="1:21" ht="15" customHeight="1" thickTop="1">
      <c r="A29" s="125">
        <v>1</v>
      </c>
      <c r="B29" s="126" t="s">
        <v>13</v>
      </c>
      <c r="C29" s="127" t="s">
        <v>67</v>
      </c>
      <c r="D29" s="128">
        <v>45</v>
      </c>
      <c r="E29" s="129">
        <f t="shared" si="28"/>
        <v>0</v>
      </c>
      <c r="F29" s="129">
        <f t="shared" ref="F29" si="31">D29-E29</f>
        <v>45</v>
      </c>
      <c r="G29" s="130"/>
      <c r="H29" s="130"/>
      <c r="I29" s="130"/>
      <c r="J29" s="131">
        <f t="shared" ref="J29" si="32">H29-I29</f>
        <v>0</v>
      </c>
      <c r="K29" s="159"/>
      <c r="L29" s="160"/>
      <c r="M29" s="38" t="s">
        <v>57</v>
      </c>
      <c r="N29" s="53">
        <f t="shared" si="3"/>
        <v>0</v>
      </c>
      <c r="O29" s="40"/>
      <c r="P29" s="40"/>
      <c r="Q29" s="40"/>
      <c r="R29" s="40"/>
      <c r="S29" s="40"/>
      <c r="T29" s="164"/>
    </row>
    <row r="30" spans="1:21" ht="15" customHeight="1">
      <c r="A30" s="107"/>
      <c r="B30" s="105"/>
      <c r="C30" s="115"/>
      <c r="D30" s="113"/>
      <c r="E30" s="119"/>
      <c r="F30" s="119"/>
      <c r="G30" s="121"/>
      <c r="H30" s="121"/>
      <c r="I30" s="121"/>
      <c r="J30" s="117"/>
      <c r="K30" s="133"/>
      <c r="L30" s="135"/>
      <c r="M30" s="12" t="s">
        <v>5</v>
      </c>
      <c r="N30" s="53">
        <f t="shared" si="3"/>
        <v>0</v>
      </c>
      <c r="O30" s="4"/>
      <c r="P30" s="4"/>
      <c r="Q30" s="4"/>
      <c r="R30" s="4"/>
      <c r="S30" s="4"/>
      <c r="T30" s="165"/>
    </row>
    <row r="31" spans="1:21" s="3" customFormat="1" ht="15" customHeight="1">
      <c r="A31" s="106">
        <v>2</v>
      </c>
      <c r="B31" s="104" t="s">
        <v>14</v>
      </c>
      <c r="C31" s="110" t="s">
        <v>67</v>
      </c>
      <c r="D31" s="112">
        <v>145</v>
      </c>
      <c r="E31" s="118">
        <f t="shared" si="28"/>
        <v>0</v>
      </c>
      <c r="F31" s="118">
        <f t="shared" ref="F31" si="33">D31-E31</f>
        <v>145</v>
      </c>
      <c r="G31" s="120"/>
      <c r="H31" s="120"/>
      <c r="I31" s="120"/>
      <c r="J31" s="116">
        <f t="shared" ref="J31" si="34">H31-I31</f>
        <v>0</v>
      </c>
      <c r="K31" s="132"/>
      <c r="L31" s="134"/>
      <c r="M31" s="12" t="s">
        <v>57</v>
      </c>
      <c r="N31" s="53">
        <f t="shared" si="3"/>
        <v>0</v>
      </c>
      <c r="O31" s="4"/>
      <c r="P31" s="4"/>
      <c r="Q31" s="4"/>
      <c r="R31" s="4"/>
      <c r="S31" s="4"/>
      <c r="T31" s="166"/>
    </row>
    <row r="32" spans="1:21" s="3" customFormat="1" ht="15" customHeight="1" thickBot="1">
      <c r="A32" s="108"/>
      <c r="B32" s="109"/>
      <c r="C32" s="111"/>
      <c r="D32" s="114"/>
      <c r="E32" s="136"/>
      <c r="F32" s="136"/>
      <c r="G32" s="137"/>
      <c r="H32" s="137"/>
      <c r="I32" s="137"/>
      <c r="J32" s="138"/>
      <c r="K32" s="155"/>
      <c r="L32" s="156"/>
      <c r="M32" s="13" t="s">
        <v>5</v>
      </c>
      <c r="N32" s="53">
        <f t="shared" si="3"/>
        <v>0</v>
      </c>
      <c r="O32" s="26"/>
      <c r="P32" s="26"/>
      <c r="Q32" s="26"/>
      <c r="R32" s="26"/>
      <c r="S32" s="26"/>
      <c r="T32" s="167"/>
    </row>
    <row r="33" spans="1:21" ht="15" customHeight="1" thickTop="1" thickBot="1">
      <c r="A33" s="27" t="s">
        <v>19</v>
      </c>
      <c r="B33" s="28" t="s">
        <v>20</v>
      </c>
      <c r="C33" s="29"/>
      <c r="D33" s="41"/>
      <c r="E33" s="42"/>
      <c r="F33" s="42"/>
      <c r="G33" s="43"/>
      <c r="H33" s="43"/>
      <c r="I33" s="43"/>
      <c r="J33" s="44"/>
      <c r="K33" s="45"/>
      <c r="L33" s="46"/>
      <c r="M33" s="47"/>
      <c r="N33" s="55"/>
      <c r="O33" s="43"/>
      <c r="P33" s="43"/>
      <c r="Q33" s="43"/>
      <c r="R33" s="43"/>
      <c r="S33" s="43"/>
      <c r="T33" s="37"/>
    </row>
    <row r="34" spans="1:21" ht="15" customHeight="1" thickTop="1">
      <c r="A34" s="125">
        <v>1</v>
      </c>
      <c r="B34" s="126" t="s">
        <v>21</v>
      </c>
      <c r="C34" s="127" t="s">
        <v>67</v>
      </c>
      <c r="D34" s="128">
        <v>45</v>
      </c>
      <c r="E34" s="129">
        <f t="shared" ref="E34" si="35">N35</f>
        <v>0</v>
      </c>
      <c r="F34" s="129">
        <f t="shared" ref="F34" si="36">D34-E34</f>
        <v>45</v>
      </c>
      <c r="G34" s="130"/>
      <c r="H34" s="130"/>
      <c r="I34" s="130"/>
      <c r="J34" s="131">
        <f t="shared" ref="J34" si="37">H34-I34</f>
        <v>0</v>
      </c>
      <c r="K34" s="159"/>
      <c r="L34" s="160"/>
      <c r="M34" s="38" t="s">
        <v>57</v>
      </c>
      <c r="N34" s="53">
        <f t="shared" si="3"/>
        <v>0</v>
      </c>
      <c r="O34" s="40"/>
      <c r="P34" s="40"/>
      <c r="Q34" s="40"/>
      <c r="R34" s="40"/>
      <c r="S34" s="40"/>
      <c r="T34" s="164"/>
    </row>
    <row r="35" spans="1:21" ht="15" customHeight="1">
      <c r="A35" s="107"/>
      <c r="B35" s="105"/>
      <c r="C35" s="115"/>
      <c r="D35" s="113"/>
      <c r="E35" s="119"/>
      <c r="F35" s="119"/>
      <c r="G35" s="121"/>
      <c r="H35" s="121"/>
      <c r="I35" s="121"/>
      <c r="J35" s="117"/>
      <c r="K35" s="133"/>
      <c r="L35" s="135"/>
      <c r="M35" s="12" t="s">
        <v>5</v>
      </c>
      <c r="N35" s="53">
        <f t="shared" si="3"/>
        <v>0</v>
      </c>
      <c r="O35" s="4"/>
      <c r="P35" s="4"/>
      <c r="Q35" s="4"/>
      <c r="R35" s="4"/>
      <c r="S35" s="4"/>
      <c r="T35" s="165"/>
    </row>
    <row r="36" spans="1:21" s="3" customFormat="1" ht="15" customHeight="1">
      <c r="A36" s="106">
        <v>2</v>
      </c>
      <c r="B36" s="104" t="s">
        <v>22</v>
      </c>
      <c r="C36" s="110" t="s">
        <v>67</v>
      </c>
      <c r="D36" s="112">
        <v>145</v>
      </c>
      <c r="E36" s="118">
        <f t="shared" ref="E36" si="38">N37</f>
        <v>0</v>
      </c>
      <c r="F36" s="118">
        <f t="shared" ref="F36" si="39">D36-E36</f>
        <v>145</v>
      </c>
      <c r="G36" s="120"/>
      <c r="H36" s="120"/>
      <c r="I36" s="120"/>
      <c r="J36" s="116">
        <f t="shared" ref="J36" si="40">H36-I36</f>
        <v>0</v>
      </c>
      <c r="K36" s="132"/>
      <c r="L36" s="134"/>
      <c r="M36" s="12" t="s">
        <v>57</v>
      </c>
      <c r="N36" s="53">
        <f t="shared" si="3"/>
        <v>0</v>
      </c>
      <c r="O36" s="4"/>
      <c r="P36" s="4"/>
      <c r="Q36" s="4"/>
      <c r="R36" s="4"/>
      <c r="S36" s="4"/>
      <c r="T36" s="166"/>
    </row>
    <row r="37" spans="1:21" s="3" customFormat="1" ht="15" customHeight="1">
      <c r="A37" s="107"/>
      <c r="B37" s="105"/>
      <c r="C37" s="115"/>
      <c r="D37" s="113"/>
      <c r="E37" s="119"/>
      <c r="F37" s="119"/>
      <c r="G37" s="121"/>
      <c r="H37" s="121"/>
      <c r="I37" s="121"/>
      <c r="J37" s="117"/>
      <c r="K37" s="133"/>
      <c r="L37" s="135"/>
      <c r="M37" s="12" t="s">
        <v>5</v>
      </c>
      <c r="N37" s="53">
        <f t="shared" si="3"/>
        <v>0</v>
      </c>
      <c r="O37" s="4"/>
      <c r="P37" s="4"/>
      <c r="Q37" s="4"/>
      <c r="R37" s="4"/>
      <c r="S37" s="4"/>
      <c r="T37" s="165"/>
    </row>
    <row r="38" spans="1:21" s="3" customFormat="1" ht="15" customHeight="1">
      <c r="A38" s="106">
        <v>3</v>
      </c>
      <c r="B38" s="104" t="s">
        <v>48</v>
      </c>
      <c r="C38" s="110" t="s">
        <v>67</v>
      </c>
      <c r="D38" s="112">
        <v>25</v>
      </c>
      <c r="E38" s="118">
        <f t="shared" ref="E38" si="41">N39</f>
        <v>0</v>
      </c>
      <c r="F38" s="118">
        <f t="shared" ref="F38" si="42">D38-E38</f>
        <v>25</v>
      </c>
      <c r="G38" s="120"/>
      <c r="H38" s="120"/>
      <c r="I38" s="120"/>
      <c r="J38" s="116">
        <f t="shared" ref="J38" si="43">H38-I38</f>
        <v>0</v>
      </c>
      <c r="K38" s="132"/>
      <c r="L38" s="134"/>
      <c r="M38" s="12" t="s">
        <v>57</v>
      </c>
      <c r="N38" s="53">
        <f t="shared" si="3"/>
        <v>0</v>
      </c>
      <c r="O38" s="4"/>
      <c r="P38" s="4"/>
      <c r="Q38" s="4"/>
      <c r="R38" s="4"/>
      <c r="S38" s="4"/>
      <c r="T38" s="166"/>
    </row>
    <row r="39" spans="1:21" s="3" customFormat="1" ht="15" customHeight="1" thickBot="1">
      <c r="A39" s="108"/>
      <c r="B39" s="109"/>
      <c r="C39" s="111"/>
      <c r="D39" s="114"/>
      <c r="E39" s="136"/>
      <c r="F39" s="136"/>
      <c r="G39" s="137"/>
      <c r="H39" s="137"/>
      <c r="I39" s="137"/>
      <c r="J39" s="138"/>
      <c r="K39" s="155"/>
      <c r="L39" s="156"/>
      <c r="M39" s="13" t="s">
        <v>5</v>
      </c>
      <c r="N39" s="14">
        <f t="shared" si="3"/>
        <v>0</v>
      </c>
      <c r="O39" s="26"/>
      <c r="P39" s="26"/>
      <c r="Q39" s="26"/>
      <c r="R39" s="26"/>
      <c r="S39" s="26"/>
      <c r="T39" s="167"/>
    </row>
    <row r="40" spans="1:21" ht="15" customHeight="1" thickTop="1" thickBot="1">
      <c r="A40" s="27" t="s">
        <v>23</v>
      </c>
      <c r="B40" s="28" t="s">
        <v>24</v>
      </c>
      <c r="C40" s="37"/>
      <c r="D40" s="41"/>
      <c r="E40" s="42"/>
      <c r="F40" s="42"/>
      <c r="G40" s="43"/>
      <c r="H40" s="43"/>
      <c r="I40" s="43"/>
      <c r="J40" s="44"/>
      <c r="K40" s="45"/>
      <c r="L40" s="46"/>
      <c r="M40" s="47"/>
      <c r="N40" s="42"/>
      <c r="O40" s="43"/>
      <c r="P40" s="43"/>
      <c r="Q40" s="43"/>
      <c r="R40" s="43"/>
      <c r="S40" s="43"/>
      <c r="T40" s="37"/>
      <c r="U40" s="3"/>
    </row>
    <row r="41" spans="1:21" s="3" customFormat="1" ht="15" customHeight="1" thickTop="1">
      <c r="A41" s="125">
        <v>1</v>
      </c>
      <c r="B41" s="126" t="s">
        <v>25</v>
      </c>
      <c r="C41" s="127" t="s">
        <v>67</v>
      </c>
      <c r="D41" s="128">
        <v>150</v>
      </c>
      <c r="E41" s="129">
        <f t="shared" ref="E41" si="44">N42</f>
        <v>0</v>
      </c>
      <c r="F41" s="129">
        <f t="shared" ref="F41:F81" si="45">D41-E41</f>
        <v>150</v>
      </c>
      <c r="G41" s="130"/>
      <c r="H41" s="130"/>
      <c r="I41" s="130"/>
      <c r="J41" s="131">
        <f t="shared" ref="J41:J81" si="46">H41-I41</f>
        <v>0</v>
      </c>
      <c r="K41" s="159"/>
      <c r="L41" s="160"/>
      <c r="M41" s="38" t="s">
        <v>57</v>
      </c>
      <c r="N41" s="39">
        <f t="shared" si="3"/>
        <v>0</v>
      </c>
      <c r="O41" s="40"/>
      <c r="P41" s="40"/>
      <c r="Q41" s="40"/>
      <c r="R41" s="40"/>
      <c r="S41" s="40"/>
      <c r="T41" s="127"/>
    </row>
    <row r="42" spans="1:21" s="3" customFormat="1" ht="15" customHeight="1">
      <c r="A42" s="107"/>
      <c r="B42" s="105"/>
      <c r="C42" s="115"/>
      <c r="D42" s="113"/>
      <c r="E42" s="119"/>
      <c r="F42" s="119"/>
      <c r="G42" s="121"/>
      <c r="H42" s="121"/>
      <c r="I42" s="121"/>
      <c r="J42" s="117"/>
      <c r="K42" s="133"/>
      <c r="L42" s="135"/>
      <c r="M42" s="12" t="s">
        <v>5</v>
      </c>
      <c r="N42" s="53">
        <f t="shared" si="3"/>
        <v>0</v>
      </c>
      <c r="O42" s="4"/>
      <c r="P42" s="4"/>
      <c r="Q42" s="4"/>
      <c r="R42" s="4"/>
      <c r="S42" s="4"/>
      <c r="T42" s="115"/>
    </row>
    <row r="43" spans="1:21" s="3" customFormat="1" ht="15" customHeight="1">
      <c r="A43" s="106">
        <v>2</v>
      </c>
      <c r="B43" s="104" t="s">
        <v>26</v>
      </c>
      <c r="C43" s="110" t="s">
        <v>68</v>
      </c>
      <c r="D43" s="112">
        <v>750</v>
      </c>
      <c r="E43" s="118">
        <f t="shared" ref="E43" si="47">N44</f>
        <v>0</v>
      </c>
      <c r="F43" s="118">
        <f t="shared" si="45"/>
        <v>750</v>
      </c>
      <c r="G43" s="120"/>
      <c r="H43" s="120"/>
      <c r="I43" s="120"/>
      <c r="J43" s="116">
        <f t="shared" si="46"/>
        <v>0</v>
      </c>
      <c r="K43" s="132"/>
      <c r="L43" s="134"/>
      <c r="M43" s="12" t="s">
        <v>57</v>
      </c>
      <c r="N43" s="53">
        <f t="shared" si="3"/>
        <v>0</v>
      </c>
      <c r="O43" s="4"/>
      <c r="P43" s="4"/>
      <c r="Q43" s="4"/>
      <c r="R43" s="4"/>
      <c r="S43" s="4"/>
      <c r="T43" s="110"/>
    </row>
    <row r="44" spans="1:21" s="3" customFormat="1" ht="15" customHeight="1">
      <c r="A44" s="107"/>
      <c r="B44" s="105"/>
      <c r="C44" s="115"/>
      <c r="D44" s="113"/>
      <c r="E44" s="119"/>
      <c r="F44" s="119"/>
      <c r="G44" s="121"/>
      <c r="H44" s="121"/>
      <c r="I44" s="121"/>
      <c r="J44" s="117"/>
      <c r="K44" s="133"/>
      <c r="L44" s="135"/>
      <c r="M44" s="12" t="s">
        <v>5</v>
      </c>
      <c r="N44" s="53">
        <f t="shared" si="3"/>
        <v>0</v>
      </c>
      <c r="O44" s="4"/>
      <c r="P44" s="4"/>
      <c r="Q44" s="4"/>
      <c r="R44" s="4"/>
      <c r="S44" s="4"/>
      <c r="T44" s="115"/>
    </row>
    <row r="45" spans="1:21" s="3" customFormat="1" ht="15" customHeight="1">
      <c r="A45" s="106">
        <v>3</v>
      </c>
      <c r="B45" s="104" t="s">
        <v>28</v>
      </c>
      <c r="C45" s="110" t="s">
        <v>67</v>
      </c>
      <c r="D45" s="112">
        <v>110</v>
      </c>
      <c r="E45" s="118">
        <f t="shared" ref="E45" si="48">N46</f>
        <v>0</v>
      </c>
      <c r="F45" s="118">
        <f t="shared" si="45"/>
        <v>110</v>
      </c>
      <c r="G45" s="120"/>
      <c r="H45" s="120"/>
      <c r="I45" s="120"/>
      <c r="J45" s="116">
        <f t="shared" si="46"/>
        <v>0</v>
      </c>
      <c r="K45" s="132"/>
      <c r="L45" s="134"/>
      <c r="M45" s="12" t="s">
        <v>57</v>
      </c>
      <c r="N45" s="53">
        <f t="shared" si="3"/>
        <v>0</v>
      </c>
      <c r="O45" s="4"/>
      <c r="P45" s="4"/>
      <c r="Q45" s="4"/>
      <c r="R45" s="4"/>
      <c r="S45" s="4"/>
      <c r="T45" s="110"/>
    </row>
    <row r="46" spans="1:21" s="3" customFormat="1" ht="15" customHeight="1">
      <c r="A46" s="107"/>
      <c r="B46" s="105"/>
      <c r="C46" s="115"/>
      <c r="D46" s="113"/>
      <c r="E46" s="119"/>
      <c r="F46" s="119"/>
      <c r="G46" s="121"/>
      <c r="H46" s="121"/>
      <c r="I46" s="121"/>
      <c r="J46" s="117"/>
      <c r="K46" s="133"/>
      <c r="L46" s="135"/>
      <c r="M46" s="12" t="s">
        <v>5</v>
      </c>
      <c r="N46" s="53">
        <f t="shared" si="3"/>
        <v>0</v>
      </c>
      <c r="O46" s="4"/>
      <c r="P46" s="4"/>
      <c r="Q46" s="4"/>
      <c r="R46" s="4"/>
      <c r="S46" s="4"/>
      <c r="T46" s="115"/>
    </row>
    <row r="47" spans="1:21" s="3" customFormat="1" ht="15" customHeight="1">
      <c r="A47" s="106">
        <v>4</v>
      </c>
      <c r="B47" s="104" t="s">
        <v>29</v>
      </c>
      <c r="C47" s="110" t="s">
        <v>67</v>
      </c>
      <c r="D47" s="112">
        <v>750</v>
      </c>
      <c r="E47" s="118">
        <f t="shared" ref="E47" si="49">N48</f>
        <v>0</v>
      </c>
      <c r="F47" s="118">
        <f t="shared" si="45"/>
        <v>750</v>
      </c>
      <c r="G47" s="120"/>
      <c r="H47" s="120"/>
      <c r="I47" s="120"/>
      <c r="J47" s="116">
        <f t="shared" si="46"/>
        <v>0</v>
      </c>
      <c r="K47" s="132"/>
      <c r="L47" s="134"/>
      <c r="M47" s="12" t="s">
        <v>57</v>
      </c>
      <c r="N47" s="53">
        <f t="shared" si="3"/>
        <v>0</v>
      </c>
      <c r="O47" s="4"/>
      <c r="P47" s="4"/>
      <c r="Q47" s="4"/>
      <c r="R47" s="4"/>
      <c r="S47" s="4"/>
      <c r="T47" s="110"/>
    </row>
    <row r="48" spans="1:21" s="3" customFormat="1" ht="15" customHeight="1">
      <c r="A48" s="107"/>
      <c r="B48" s="105"/>
      <c r="C48" s="115"/>
      <c r="D48" s="113"/>
      <c r="E48" s="119"/>
      <c r="F48" s="119"/>
      <c r="G48" s="121"/>
      <c r="H48" s="121"/>
      <c r="I48" s="121"/>
      <c r="J48" s="117"/>
      <c r="K48" s="133"/>
      <c r="L48" s="135"/>
      <c r="M48" s="12" t="s">
        <v>5</v>
      </c>
      <c r="N48" s="53">
        <f t="shared" si="3"/>
        <v>0</v>
      </c>
      <c r="O48" s="4"/>
      <c r="P48" s="4"/>
      <c r="Q48" s="4"/>
      <c r="R48" s="4"/>
      <c r="S48" s="4"/>
      <c r="T48" s="115"/>
    </row>
    <row r="49" spans="1:20" s="3" customFormat="1" ht="15" customHeight="1">
      <c r="A49" s="106">
        <v>5</v>
      </c>
      <c r="B49" s="104" t="s">
        <v>33</v>
      </c>
      <c r="C49" s="110" t="s">
        <v>67</v>
      </c>
      <c r="D49" s="112">
        <v>750</v>
      </c>
      <c r="E49" s="118">
        <f t="shared" ref="E49" si="50">N50</f>
        <v>0</v>
      </c>
      <c r="F49" s="118">
        <f t="shared" si="45"/>
        <v>750</v>
      </c>
      <c r="G49" s="120"/>
      <c r="H49" s="120"/>
      <c r="I49" s="120"/>
      <c r="J49" s="116">
        <f t="shared" si="46"/>
        <v>0</v>
      </c>
      <c r="K49" s="132"/>
      <c r="L49" s="134"/>
      <c r="M49" s="12" t="s">
        <v>57</v>
      </c>
      <c r="N49" s="53">
        <f t="shared" si="3"/>
        <v>0</v>
      </c>
      <c r="O49" s="4"/>
      <c r="P49" s="4"/>
      <c r="Q49" s="4"/>
      <c r="R49" s="4"/>
      <c r="S49" s="4"/>
      <c r="T49" s="110"/>
    </row>
    <row r="50" spans="1:20" s="3" customFormat="1" ht="15" customHeight="1">
      <c r="A50" s="107"/>
      <c r="B50" s="105"/>
      <c r="C50" s="115"/>
      <c r="D50" s="113"/>
      <c r="E50" s="119"/>
      <c r="F50" s="119"/>
      <c r="G50" s="121"/>
      <c r="H50" s="121"/>
      <c r="I50" s="121"/>
      <c r="J50" s="117"/>
      <c r="K50" s="133"/>
      <c r="L50" s="135"/>
      <c r="M50" s="12" t="s">
        <v>5</v>
      </c>
      <c r="N50" s="53">
        <f t="shared" si="3"/>
        <v>0</v>
      </c>
      <c r="O50" s="4"/>
      <c r="P50" s="4"/>
      <c r="Q50" s="4"/>
      <c r="R50" s="4"/>
      <c r="S50" s="4"/>
      <c r="T50" s="115"/>
    </row>
    <row r="51" spans="1:20" s="3" customFormat="1" ht="15" customHeight="1">
      <c r="A51" s="106">
        <v>6</v>
      </c>
      <c r="B51" s="104" t="s">
        <v>41</v>
      </c>
      <c r="C51" s="110" t="s">
        <v>67</v>
      </c>
      <c r="D51" s="112">
        <v>600</v>
      </c>
      <c r="E51" s="118">
        <f t="shared" ref="E51" si="51">N52</f>
        <v>0</v>
      </c>
      <c r="F51" s="118">
        <f t="shared" si="45"/>
        <v>600</v>
      </c>
      <c r="G51" s="120"/>
      <c r="H51" s="120"/>
      <c r="I51" s="120"/>
      <c r="J51" s="116">
        <f t="shared" si="46"/>
        <v>0</v>
      </c>
      <c r="K51" s="132"/>
      <c r="L51" s="134"/>
      <c r="M51" s="12" t="s">
        <v>57</v>
      </c>
      <c r="N51" s="53">
        <f t="shared" si="3"/>
        <v>0</v>
      </c>
      <c r="O51" s="4"/>
      <c r="P51" s="4"/>
      <c r="Q51" s="4"/>
      <c r="R51" s="4"/>
      <c r="S51" s="4"/>
      <c r="T51" s="110"/>
    </row>
    <row r="52" spans="1:20" s="3" customFormat="1" ht="15" customHeight="1">
      <c r="A52" s="107"/>
      <c r="B52" s="105"/>
      <c r="C52" s="115"/>
      <c r="D52" s="113"/>
      <c r="E52" s="119"/>
      <c r="F52" s="119"/>
      <c r="G52" s="121"/>
      <c r="H52" s="121"/>
      <c r="I52" s="121"/>
      <c r="J52" s="117"/>
      <c r="K52" s="133"/>
      <c r="L52" s="135"/>
      <c r="M52" s="12" t="s">
        <v>5</v>
      </c>
      <c r="N52" s="53">
        <f t="shared" si="3"/>
        <v>0</v>
      </c>
      <c r="O52" s="4"/>
      <c r="P52" s="4"/>
      <c r="Q52" s="4"/>
      <c r="R52" s="4"/>
      <c r="S52" s="4"/>
      <c r="T52" s="115"/>
    </row>
    <row r="53" spans="1:20" s="3" customFormat="1" ht="15" customHeight="1">
      <c r="A53" s="106">
        <v>7</v>
      </c>
      <c r="B53" s="104" t="s">
        <v>34</v>
      </c>
      <c r="C53" s="110" t="s">
        <v>67</v>
      </c>
      <c r="D53" s="112">
        <v>750</v>
      </c>
      <c r="E53" s="118">
        <f t="shared" ref="E53" si="52">N54</f>
        <v>0</v>
      </c>
      <c r="F53" s="118">
        <f t="shared" si="45"/>
        <v>750</v>
      </c>
      <c r="G53" s="120"/>
      <c r="H53" s="120"/>
      <c r="I53" s="120"/>
      <c r="J53" s="116">
        <f t="shared" si="46"/>
        <v>0</v>
      </c>
      <c r="K53" s="132"/>
      <c r="L53" s="134"/>
      <c r="M53" s="12" t="s">
        <v>57</v>
      </c>
      <c r="N53" s="53">
        <f t="shared" si="3"/>
        <v>0</v>
      </c>
      <c r="O53" s="4"/>
      <c r="P53" s="4"/>
      <c r="Q53" s="4"/>
      <c r="R53" s="4"/>
      <c r="S53" s="4"/>
      <c r="T53" s="110"/>
    </row>
    <row r="54" spans="1:20" s="3" customFormat="1" ht="15" customHeight="1">
      <c r="A54" s="107"/>
      <c r="B54" s="105"/>
      <c r="C54" s="115"/>
      <c r="D54" s="113"/>
      <c r="E54" s="119"/>
      <c r="F54" s="119"/>
      <c r="G54" s="121"/>
      <c r="H54" s="121"/>
      <c r="I54" s="121"/>
      <c r="J54" s="117"/>
      <c r="K54" s="133"/>
      <c r="L54" s="135"/>
      <c r="M54" s="12" t="s">
        <v>5</v>
      </c>
      <c r="N54" s="53">
        <f t="shared" si="3"/>
        <v>0</v>
      </c>
      <c r="O54" s="4"/>
      <c r="P54" s="4"/>
      <c r="Q54" s="4"/>
      <c r="R54" s="4"/>
      <c r="S54" s="4"/>
      <c r="T54" s="115"/>
    </row>
    <row r="55" spans="1:20" s="3" customFormat="1" ht="15" customHeight="1">
      <c r="A55" s="106">
        <v>8</v>
      </c>
      <c r="B55" s="104" t="s">
        <v>42</v>
      </c>
      <c r="C55" s="110" t="s">
        <v>68</v>
      </c>
      <c r="D55" s="112">
        <v>600</v>
      </c>
      <c r="E55" s="118">
        <f t="shared" ref="E55" si="53">N56</f>
        <v>0</v>
      </c>
      <c r="F55" s="118">
        <f t="shared" si="45"/>
        <v>600</v>
      </c>
      <c r="G55" s="120"/>
      <c r="H55" s="120"/>
      <c r="I55" s="120"/>
      <c r="J55" s="116">
        <f t="shared" si="46"/>
        <v>0</v>
      </c>
      <c r="K55" s="132"/>
      <c r="L55" s="134"/>
      <c r="M55" s="12" t="s">
        <v>57</v>
      </c>
      <c r="N55" s="53">
        <f t="shared" si="3"/>
        <v>0</v>
      </c>
      <c r="O55" s="4"/>
      <c r="P55" s="4"/>
      <c r="Q55" s="4"/>
      <c r="R55" s="4"/>
      <c r="S55" s="4"/>
      <c r="T55" s="110"/>
    </row>
    <row r="56" spans="1:20" s="3" customFormat="1" ht="15" customHeight="1">
      <c r="A56" s="107"/>
      <c r="B56" s="105"/>
      <c r="C56" s="115"/>
      <c r="D56" s="113"/>
      <c r="E56" s="119"/>
      <c r="F56" s="119"/>
      <c r="G56" s="121"/>
      <c r="H56" s="121"/>
      <c r="I56" s="121"/>
      <c r="J56" s="117"/>
      <c r="K56" s="133"/>
      <c r="L56" s="135"/>
      <c r="M56" s="12" t="s">
        <v>5</v>
      </c>
      <c r="N56" s="53">
        <f t="shared" si="3"/>
        <v>0</v>
      </c>
      <c r="O56" s="4"/>
      <c r="P56" s="4"/>
      <c r="Q56" s="4"/>
      <c r="R56" s="4"/>
      <c r="S56" s="4"/>
      <c r="T56" s="115"/>
    </row>
    <row r="57" spans="1:20" s="3" customFormat="1" ht="15" customHeight="1">
      <c r="A57" s="106">
        <v>9</v>
      </c>
      <c r="B57" s="104" t="s">
        <v>27</v>
      </c>
      <c r="C57" s="110" t="s">
        <v>36</v>
      </c>
      <c r="D57" s="112">
        <v>100</v>
      </c>
      <c r="E57" s="118">
        <f t="shared" ref="E57" si="54">N58</f>
        <v>0</v>
      </c>
      <c r="F57" s="118">
        <f t="shared" si="45"/>
        <v>100</v>
      </c>
      <c r="G57" s="120"/>
      <c r="H57" s="120"/>
      <c r="I57" s="120"/>
      <c r="J57" s="116">
        <f t="shared" si="46"/>
        <v>0</v>
      </c>
      <c r="K57" s="132"/>
      <c r="L57" s="134"/>
      <c r="M57" s="12" t="s">
        <v>57</v>
      </c>
      <c r="N57" s="53">
        <f t="shared" si="3"/>
        <v>0</v>
      </c>
      <c r="O57" s="4"/>
      <c r="P57" s="4"/>
      <c r="Q57" s="4"/>
      <c r="R57" s="4"/>
      <c r="S57" s="4"/>
      <c r="T57" s="110"/>
    </row>
    <row r="58" spans="1:20" s="3" customFormat="1" ht="15" customHeight="1">
      <c r="A58" s="107"/>
      <c r="B58" s="105"/>
      <c r="C58" s="115"/>
      <c r="D58" s="113"/>
      <c r="E58" s="119"/>
      <c r="F58" s="119"/>
      <c r="G58" s="121"/>
      <c r="H58" s="121"/>
      <c r="I58" s="121"/>
      <c r="J58" s="117"/>
      <c r="K58" s="133"/>
      <c r="L58" s="135"/>
      <c r="M58" s="12" t="s">
        <v>5</v>
      </c>
      <c r="N58" s="53">
        <f t="shared" si="3"/>
        <v>0</v>
      </c>
      <c r="O58" s="4"/>
      <c r="P58" s="4"/>
      <c r="Q58" s="4"/>
      <c r="R58" s="4"/>
      <c r="S58" s="4"/>
      <c r="T58" s="115"/>
    </row>
    <row r="59" spans="1:20" s="7" customFormat="1" ht="15" customHeight="1">
      <c r="A59" s="106">
        <v>10</v>
      </c>
      <c r="B59" s="141" t="s">
        <v>30</v>
      </c>
      <c r="C59" s="147" t="s">
        <v>68</v>
      </c>
      <c r="D59" s="112">
        <v>180</v>
      </c>
      <c r="E59" s="118">
        <f t="shared" ref="E59" si="55">N60</f>
        <v>0</v>
      </c>
      <c r="F59" s="118">
        <f t="shared" si="45"/>
        <v>180</v>
      </c>
      <c r="G59" s="120"/>
      <c r="H59" s="120"/>
      <c r="I59" s="120"/>
      <c r="J59" s="116">
        <f t="shared" si="46"/>
        <v>0</v>
      </c>
      <c r="K59" s="132"/>
      <c r="L59" s="134"/>
      <c r="M59" s="12" t="s">
        <v>57</v>
      </c>
      <c r="N59" s="53">
        <f t="shared" si="3"/>
        <v>0</v>
      </c>
      <c r="O59" s="4"/>
      <c r="P59" s="4"/>
      <c r="Q59" s="4"/>
      <c r="R59" s="4"/>
      <c r="S59" s="4"/>
      <c r="T59" s="110"/>
    </row>
    <row r="60" spans="1:20" s="7" customFormat="1" ht="15" customHeight="1">
      <c r="A60" s="107"/>
      <c r="B60" s="142"/>
      <c r="C60" s="148"/>
      <c r="D60" s="113"/>
      <c r="E60" s="119"/>
      <c r="F60" s="119"/>
      <c r="G60" s="121"/>
      <c r="H60" s="121"/>
      <c r="I60" s="121"/>
      <c r="J60" s="117"/>
      <c r="K60" s="133"/>
      <c r="L60" s="135"/>
      <c r="M60" s="12" t="s">
        <v>5</v>
      </c>
      <c r="N60" s="53">
        <f t="shared" si="3"/>
        <v>0</v>
      </c>
      <c r="O60" s="4"/>
      <c r="P60" s="4"/>
      <c r="Q60" s="4"/>
      <c r="R60" s="4"/>
      <c r="S60" s="4"/>
      <c r="T60" s="115"/>
    </row>
    <row r="61" spans="1:20" s="3" customFormat="1" ht="15" customHeight="1">
      <c r="A61" s="106">
        <v>11</v>
      </c>
      <c r="B61" s="104" t="s">
        <v>31</v>
      </c>
      <c r="C61" s="110" t="s">
        <v>68</v>
      </c>
      <c r="D61" s="112">
        <v>120</v>
      </c>
      <c r="E61" s="118">
        <f t="shared" ref="E61" si="56">N62</f>
        <v>0</v>
      </c>
      <c r="F61" s="118">
        <f t="shared" si="45"/>
        <v>120</v>
      </c>
      <c r="G61" s="120"/>
      <c r="H61" s="120"/>
      <c r="I61" s="120"/>
      <c r="J61" s="116">
        <f t="shared" si="46"/>
        <v>0</v>
      </c>
      <c r="K61" s="132"/>
      <c r="L61" s="134"/>
      <c r="M61" s="12" t="s">
        <v>57</v>
      </c>
      <c r="N61" s="53">
        <f t="shared" si="3"/>
        <v>0</v>
      </c>
      <c r="O61" s="4"/>
      <c r="P61" s="4"/>
      <c r="Q61" s="4"/>
      <c r="R61" s="4"/>
      <c r="S61" s="4"/>
      <c r="T61" s="110"/>
    </row>
    <row r="62" spans="1:20" s="3" customFormat="1" ht="15" customHeight="1">
      <c r="A62" s="107"/>
      <c r="B62" s="105"/>
      <c r="C62" s="115"/>
      <c r="D62" s="113"/>
      <c r="E62" s="119"/>
      <c r="F62" s="119"/>
      <c r="G62" s="121"/>
      <c r="H62" s="121"/>
      <c r="I62" s="121"/>
      <c r="J62" s="117"/>
      <c r="K62" s="133"/>
      <c r="L62" s="135"/>
      <c r="M62" s="12" t="s">
        <v>5</v>
      </c>
      <c r="N62" s="53">
        <f t="shared" si="3"/>
        <v>0</v>
      </c>
      <c r="O62" s="4"/>
      <c r="P62" s="4"/>
      <c r="Q62" s="4"/>
      <c r="R62" s="4"/>
      <c r="S62" s="4"/>
      <c r="T62" s="115"/>
    </row>
    <row r="63" spans="1:20" s="3" customFormat="1" ht="15" customHeight="1">
      <c r="A63" s="106">
        <v>12</v>
      </c>
      <c r="B63" s="104" t="s">
        <v>45</v>
      </c>
      <c r="C63" s="110" t="s">
        <v>68</v>
      </c>
      <c r="D63" s="112">
        <v>200</v>
      </c>
      <c r="E63" s="118">
        <f t="shared" ref="E63" si="57">N64</f>
        <v>0</v>
      </c>
      <c r="F63" s="118">
        <f t="shared" si="45"/>
        <v>200</v>
      </c>
      <c r="G63" s="120"/>
      <c r="H63" s="120"/>
      <c r="I63" s="120"/>
      <c r="J63" s="116">
        <f t="shared" si="46"/>
        <v>0</v>
      </c>
      <c r="K63" s="132"/>
      <c r="L63" s="134"/>
      <c r="M63" s="12" t="s">
        <v>57</v>
      </c>
      <c r="N63" s="53">
        <f t="shared" si="3"/>
        <v>0</v>
      </c>
      <c r="O63" s="4"/>
      <c r="P63" s="4"/>
      <c r="Q63" s="4"/>
      <c r="R63" s="4"/>
      <c r="S63" s="4"/>
      <c r="T63" s="110"/>
    </row>
    <row r="64" spans="1:20" s="3" customFormat="1" ht="15" customHeight="1">
      <c r="A64" s="107"/>
      <c r="B64" s="105"/>
      <c r="C64" s="115"/>
      <c r="D64" s="113"/>
      <c r="E64" s="119"/>
      <c r="F64" s="119"/>
      <c r="G64" s="121"/>
      <c r="H64" s="121"/>
      <c r="I64" s="121"/>
      <c r="J64" s="117"/>
      <c r="K64" s="133"/>
      <c r="L64" s="135"/>
      <c r="M64" s="12" t="s">
        <v>5</v>
      </c>
      <c r="N64" s="53">
        <f t="shared" si="3"/>
        <v>0</v>
      </c>
      <c r="O64" s="4"/>
      <c r="P64" s="4"/>
      <c r="Q64" s="4"/>
      <c r="R64" s="4"/>
      <c r="S64" s="4"/>
      <c r="T64" s="115"/>
    </row>
    <row r="65" spans="1:23" s="3" customFormat="1" ht="15" customHeight="1">
      <c r="A65" s="106">
        <v>13</v>
      </c>
      <c r="B65" s="104" t="s">
        <v>44</v>
      </c>
      <c r="C65" s="110" t="s">
        <v>68</v>
      </c>
      <c r="D65" s="112">
        <v>200</v>
      </c>
      <c r="E65" s="118">
        <f t="shared" ref="E65" si="58">N66</f>
        <v>0</v>
      </c>
      <c r="F65" s="118">
        <f t="shared" si="45"/>
        <v>200</v>
      </c>
      <c r="G65" s="120"/>
      <c r="H65" s="120"/>
      <c r="I65" s="120"/>
      <c r="J65" s="116">
        <f t="shared" si="46"/>
        <v>0</v>
      </c>
      <c r="K65" s="132"/>
      <c r="L65" s="134"/>
      <c r="M65" s="12" t="s">
        <v>57</v>
      </c>
      <c r="N65" s="53">
        <f t="shared" si="3"/>
        <v>0</v>
      </c>
      <c r="O65" s="4"/>
      <c r="P65" s="4"/>
      <c r="Q65" s="4"/>
      <c r="R65" s="4"/>
      <c r="S65" s="4"/>
      <c r="T65" s="110"/>
    </row>
    <row r="66" spans="1:23" s="3" customFormat="1" ht="15" customHeight="1">
      <c r="A66" s="107"/>
      <c r="B66" s="105"/>
      <c r="C66" s="115"/>
      <c r="D66" s="113"/>
      <c r="E66" s="119"/>
      <c r="F66" s="119"/>
      <c r="G66" s="121"/>
      <c r="H66" s="121"/>
      <c r="I66" s="121"/>
      <c r="J66" s="117"/>
      <c r="K66" s="133"/>
      <c r="L66" s="135"/>
      <c r="M66" s="12" t="s">
        <v>5</v>
      </c>
      <c r="N66" s="53">
        <f t="shared" si="3"/>
        <v>0</v>
      </c>
      <c r="O66" s="4"/>
      <c r="P66" s="4"/>
      <c r="Q66" s="4"/>
      <c r="R66" s="4"/>
      <c r="S66" s="4"/>
      <c r="T66" s="115"/>
    </row>
    <row r="67" spans="1:23" s="3" customFormat="1" ht="15" customHeight="1">
      <c r="A67" s="106">
        <v>14</v>
      </c>
      <c r="B67" s="104" t="s">
        <v>46</v>
      </c>
      <c r="C67" s="110" t="s">
        <v>68</v>
      </c>
      <c r="D67" s="112">
        <v>700</v>
      </c>
      <c r="E67" s="118">
        <f t="shared" ref="E67:E81" si="59">N68</f>
        <v>0</v>
      </c>
      <c r="F67" s="118">
        <f t="shared" si="45"/>
        <v>700</v>
      </c>
      <c r="G67" s="120"/>
      <c r="H67" s="120"/>
      <c r="I67" s="120"/>
      <c r="J67" s="116">
        <f t="shared" si="46"/>
        <v>0</v>
      </c>
      <c r="K67" s="132"/>
      <c r="L67" s="134"/>
      <c r="M67" s="12" t="s">
        <v>57</v>
      </c>
      <c r="N67" s="53">
        <f t="shared" si="3"/>
        <v>0</v>
      </c>
      <c r="O67" s="4"/>
      <c r="P67" s="4"/>
      <c r="Q67" s="4"/>
      <c r="R67" s="4"/>
      <c r="S67" s="4"/>
      <c r="T67" s="110"/>
    </row>
    <row r="68" spans="1:23" s="3" customFormat="1" ht="15" customHeight="1">
      <c r="A68" s="107"/>
      <c r="B68" s="105"/>
      <c r="C68" s="115"/>
      <c r="D68" s="113"/>
      <c r="E68" s="119"/>
      <c r="F68" s="119"/>
      <c r="G68" s="121"/>
      <c r="H68" s="121"/>
      <c r="I68" s="121"/>
      <c r="J68" s="117"/>
      <c r="K68" s="133"/>
      <c r="L68" s="135"/>
      <c r="M68" s="12" t="s">
        <v>5</v>
      </c>
      <c r="N68" s="53">
        <f t="shared" si="3"/>
        <v>0</v>
      </c>
      <c r="O68" s="4"/>
      <c r="P68" s="4"/>
      <c r="Q68" s="4"/>
      <c r="R68" s="4"/>
      <c r="S68" s="4"/>
      <c r="T68" s="115"/>
    </row>
    <row r="69" spans="1:23" s="3" customFormat="1" ht="15" customHeight="1">
      <c r="A69" s="106">
        <v>15</v>
      </c>
      <c r="B69" s="104" t="s">
        <v>32</v>
      </c>
      <c r="C69" s="110" t="s">
        <v>68</v>
      </c>
      <c r="D69" s="112">
        <v>1200</v>
      </c>
      <c r="E69" s="118">
        <f t="shared" si="59"/>
        <v>0</v>
      </c>
      <c r="F69" s="118">
        <f t="shared" si="45"/>
        <v>1200</v>
      </c>
      <c r="G69" s="120"/>
      <c r="H69" s="120"/>
      <c r="I69" s="120"/>
      <c r="J69" s="116">
        <f t="shared" si="46"/>
        <v>0</v>
      </c>
      <c r="K69" s="132"/>
      <c r="L69" s="134"/>
      <c r="M69" s="12" t="s">
        <v>57</v>
      </c>
      <c r="N69" s="53">
        <f t="shared" si="3"/>
        <v>0</v>
      </c>
      <c r="O69" s="4"/>
      <c r="P69" s="4"/>
      <c r="Q69" s="4"/>
      <c r="R69" s="4"/>
      <c r="S69" s="4"/>
      <c r="T69" s="110"/>
    </row>
    <row r="70" spans="1:23" s="3" customFormat="1" ht="15" customHeight="1">
      <c r="A70" s="107"/>
      <c r="B70" s="105"/>
      <c r="C70" s="115"/>
      <c r="D70" s="113"/>
      <c r="E70" s="119"/>
      <c r="F70" s="119"/>
      <c r="G70" s="121"/>
      <c r="H70" s="121"/>
      <c r="I70" s="121"/>
      <c r="J70" s="117"/>
      <c r="K70" s="133"/>
      <c r="L70" s="135"/>
      <c r="M70" s="12" t="s">
        <v>5</v>
      </c>
      <c r="N70" s="53">
        <f t="shared" si="3"/>
        <v>0</v>
      </c>
      <c r="O70" s="4"/>
      <c r="P70" s="4"/>
      <c r="Q70" s="4"/>
      <c r="R70" s="4"/>
      <c r="S70" s="4"/>
      <c r="T70" s="115"/>
    </row>
    <row r="71" spans="1:23" s="3" customFormat="1" ht="15" customHeight="1">
      <c r="A71" s="106">
        <v>16</v>
      </c>
      <c r="B71" s="104" t="s">
        <v>43</v>
      </c>
      <c r="C71" s="110" t="s">
        <v>68</v>
      </c>
      <c r="D71" s="112">
        <v>750</v>
      </c>
      <c r="E71" s="118">
        <f t="shared" si="59"/>
        <v>0</v>
      </c>
      <c r="F71" s="118">
        <f t="shared" si="45"/>
        <v>750</v>
      </c>
      <c r="G71" s="120"/>
      <c r="H71" s="120"/>
      <c r="I71" s="120"/>
      <c r="J71" s="116">
        <f t="shared" si="46"/>
        <v>0</v>
      </c>
      <c r="K71" s="132"/>
      <c r="L71" s="134"/>
      <c r="M71" s="12" t="s">
        <v>57</v>
      </c>
      <c r="N71" s="53">
        <f t="shared" si="3"/>
        <v>0</v>
      </c>
      <c r="O71" s="4"/>
      <c r="P71" s="4"/>
      <c r="Q71" s="4"/>
      <c r="R71" s="4"/>
      <c r="S71" s="4"/>
      <c r="T71" s="110"/>
    </row>
    <row r="72" spans="1:23" s="3" customFormat="1" ht="15" customHeight="1">
      <c r="A72" s="107"/>
      <c r="B72" s="105"/>
      <c r="C72" s="115"/>
      <c r="D72" s="113"/>
      <c r="E72" s="119"/>
      <c r="F72" s="119"/>
      <c r="G72" s="121"/>
      <c r="H72" s="121"/>
      <c r="I72" s="121"/>
      <c r="J72" s="117"/>
      <c r="K72" s="133"/>
      <c r="L72" s="135"/>
      <c r="M72" s="12" t="s">
        <v>5</v>
      </c>
      <c r="N72" s="53">
        <f t="shared" si="3"/>
        <v>0</v>
      </c>
      <c r="O72" s="4"/>
      <c r="P72" s="4"/>
      <c r="Q72" s="4"/>
      <c r="R72" s="4"/>
      <c r="S72" s="4"/>
      <c r="T72" s="115"/>
    </row>
    <row r="73" spans="1:23" s="3" customFormat="1" ht="15" customHeight="1">
      <c r="A73" s="106">
        <v>17</v>
      </c>
      <c r="B73" s="104" t="s">
        <v>47</v>
      </c>
      <c r="C73" s="110" t="s">
        <v>68</v>
      </c>
      <c r="D73" s="112">
        <v>360</v>
      </c>
      <c r="E73" s="118">
        <f t="shared" si="59"/>
        <v>0</v>
      </c>
      <c r="F73" s="118">
        <f t="shared" si="45"/>
        <v>360</v>
      </c>
      <c r="G73" s="120"/>
      <c r="H73" s="120"/>
      <c r="I73" s="120"/>
      <c r="J73" s="116">
        <f t="shared" si="46"/>
        <v>0</v>
      </c>
      <c r="K73" s="132"/>
      <c r="L73" s="134"/>
      <c r="M73" s="12" t="s">
        <v>57</v>
      </c>
      <c r="N73" s="53">
        <f t="shared" ref="N73:N82" si="60">SUM(O73:S73)</f>
        <v>0</v>
      </c>
      <c r="O73" s="4"/>
      <c r="P73" s="4"/>
      <c r="Q73" s="4"/>
      <c r="R73" s="4"/>
      <c r="S73" s="4"/>
      <c r="T73" s="110"/>
    </row>
    <row r="74" spans="1:23" s="3" customFormat="1" ht="15" customHeight="1">
      <c r="A74" s="107"/>
      <c r="B74" s="105"/>
      <c r="C74" s="115"/>
      <c r="D74" s="113"/>
      <c r="E74" s="119"/>
      <c r="F74" s="119"/>
      <c r="G74" s="121"/>
      <c r="H74" s="121"/>
      <c r="I74" s="121"/>
      <c r="J74" s="117"/>
      <c r="K74" s="133"/>
      <c r="L74" s="135"/>
      <c r="M74" s="12" t="s">
        <v>5</v>
      </c>
      <c r="N74" s="53">
        <f t="shared" si="60"/>
        <v>0</v>
      </c>
      <c r="O74" s="4"/>
      <c r="P74" s="4"/>
      <c r="Q74" s="4"/>
      <c r="R74" s="4"/>
      <c r="S74" s="4"/>
      <c r="T74" s="115"/>
    </row>
    <row r="75" spans="1:23" s="3" customFormat="1" ht="15" customHeight="1">
      <c r="A75" s="106">
        <v>18</v>
      </c>
      <c r="B75" s="104" t="s">
        <v>35</v>
      </c>
      <c r="C75" s="110" t="s">
        <v>36</v>
      </c>
      <c r="D75" s="112">
        <v>100</v>
      </c>
      <c r="E75" s="118">
        <f t="shared" si="59"/>
        <v>0</v>
      </c>
      <c r="F75" s="118">
        <f t="shared" si="45"/>
        <v>100</v>
      </c>
      <c r="G75" s="120"/>
      <c r="H75" s="120"/>
      <c r="I75" s="120"/>
      <c r="J75" s="116">
        <f t="shared" si="46"/>
        <v>0</v>
      </c>
      <c r="K75" s="132"/>
      <c r="L75" s="134"/>
      <c r="M75" s="12" t="s">
        <v>57</v>
      </c>
      <c r="N75" s="53">
        <f t="shared" si="60"/>
        <v>0</v>
      </c>
      <c r="O75" s="4"/>
      <c r="P75" s="4"/>
      <c r="Q75" s="4"/>
      <c r="R75" s="4"/>
      <c r="S75" s="4"/>
      <c r="T75" s="110"/>
      <c r="U75" s="1"/>
      <c r="V75" s="1"/>
      <c r="W75" s="1"/>
    </row>
    <row r="76" spans="1:23" s="3" customFormat="1" ht="15" customHeight="1">
      <c r="A76" s="107"/>
      <c r="B76" s="105"/>
      <c r="C76" s="115"/>
      <c r="D76" s="113"/>
      <c r="E76" s="119"/>
      <c r="F76" s="119"/>
      <c r="G76" s="121"/>
      <c r="H76" s="121"/>
      <c r="I76" s="121"/>
      <c r="J76" s="117"/>
      <c r="K76" s="133"/>
      <c r="L76" s="135"/>
      <c r="M76" s="12" t="s">
        <v>5</v>
      </c>
      <c r="N76" s="53">
        <f t="shared" si="60"/>
        <v>0</v>
      </c>
      <c r="O76" s="4"/>
      <c r="P76" s="4"/>
      <c r="Q76" s="4"/>
      <c r="R76" s="4"/>
      <c r="S76" s="4"/>
      <c r="T76" s="115"/>
      <c r="U76" s="1"/>
      <c r="V76" s="1"/>
      <c r="W76" s="1"/>
    </row>
    <row r="77" spans="1:23" s="3" customFormat="1" ht="15" customHeight="1">
      <c r="A77" s="106">
        <v>19</v>
      </c>
      <c r="B77" s="104" t="s">
        <v>37</v>
      </c>
      <c r="C77" s="110" t="s">
        <v>68</v>
      </c>
      <c r="D77" s="112">
        <v>1200</v>
      </c>
      <c r="E77" s="118">
        <f t="shared" si="59"/>
        <v>0</v>
      </c>
      <c r="F77" s="118">
        <f t="shared" si="45"/>
        <v>1200</v>
      </c>
      <c r="G77" s="120"/>
      <c r="H77" s="120"/>
      <c r="I77" s="120"/>
      <c r="J77" s="116">
        <f t="shared" si="46"/>
        <v>0</v>
      </c>
      <c r="K77" s="132"/>
      <c r="L77" s="134"/>
      <c r="M77" s="12" t="s">
        <v>57</v>
      </c>
      <c r="N77" s="53">
        <f t="shared" si="60"/>
        <v>0</v>
      </c>
      <c r="O77" s="4"/>
      <c r="P77" s="4"/>
      <c r="Q77" s="4"/>
      <c r="R77" s="4"/>
      <c r="S77" s="4"/>
      <c r="T77" s="110"/>
    </row>
    <row r="78" spans="1:23" s="3" customFormat="1" ht="15" customHeight="1">
      <c r="A78" s="107"/>
      <c r="B78" s="105"/>
      <c r="C78" s="115"/>
      <c r="D78" s="113"/>
      <c r="E78" s="119"/>
      <c r="F78" s="119"/>
      <c r="G78" s="121"/>
      <c r="H78" s="121"/>
      <c r="I78" s="121"/>
      <c r="J78" s="117"/>
      <c r="K78" s="133"/>
      <c r="L78" s="135"/>
      <c r="M78" s="12" t="s">
        <v>5</v>
      </c>
      <c r="N78" s="53">
        <f t="shared" si="60"/>
        <v>0</v>
      </c>
      <c r="O78" s="4"/>
      <c r="P78" s="4"/>
      <c r="Q78" s="4"/>
      <c r="R78" s="4"/>
      <c r="S78" s="4"/>
      <c r="T78" s="115"/>
    </row>
    <row r="79" spans="1:23" s="3" customFormat="1" ht="15" customHeight="1">
      <c r="A79" s="106">
        <v>20</v>
      </c>
      <c r="B79" s="143" t="s">
        <v>38</v>
      </c>
      <c r="C79" s="110" t="s">
        <v>36</v>
      </c>
      <c r="D79" s="112">
        <v>100</v>
      </c>
      <c r="E79" s="118">
        <f t="shared" si="59"/>
        <v>0</v>
      </c>
      <c r="F79" s="118">
        <f t="shared" si="45"/>
        <v>100</v>
      </c>
      <c r="G79" s="120"/>
      <c r="H79" s="120"/>
      <c r="I79" s="120"/>
      <c r="J79" s="116">
        <f t="shared" si="46"/>
        <v>0</v>
      </c>
      <c r="K79" s="132"/>
      <c r="L79" s="134"/>
      <c r="M79" s="12" t="s">
        <v>57</v>
      </c>
      <c r="N79" s="53">
        <f t="shared" si="60"/>
        <v>0</v>
      </c>
      <c r="O79" s="4"/>
      <c r="P79" s="4"/>
      <c r="Q79" s="4"/>
      <c r="R79" s="4"/>
      <c r="S79" s="4"/>
      <c r="T79" s="110"/>
    </row>
    <row r="80" spans="1:23" s="3" customFormat="1" ht="15" customHeight="1">
      <c r="A80" s="107"/>
      <c r="B80" s="144"/>
      <c r="C80" s="115"/>
      <c r="D80" s="113"/>
      <c r="E80" s="119"/>
      <c r="F80" s="119"/>
      <c r="G80" s="121"/>
      <c r="H80" s="121"/>
      <c r="I80" s="121"/>
      <c r="J80" s="117"/>
      <c r="K80" s="133"/>
      <c r="L80" s="135"/>
      <c r="M80" s="12" t="s">
        <v>5</v>
      </c>
      <c r="N80" s="53">
        <f t="shared" si="60"/>
        <v>0</v>
      </c>
      <c r="O80" s="4"/>
      <c r="P80" s="4"/>
      <c r="Q80" s="4"/>
      <c r="R80" s="4"/>
      <c r="S80" s="4"/>
      <c r="T80" s="115"/>
    </row>
    <row r="81" spans="1:23" s="3" customFormat="1" ht="15" customHeight="1">
      <c r="A81" s="106">
        <v>21</v>
      </c>
      <c r="B81" s="145" t="s">
        <v>39</v>
      </c>
      <c r="C81" s="149" t="s">
        <v>36</v>
      </c>
      <c r="D81" s="151">
        <v>100</v>
      </c>
      <c r="E81" s="118">
        <f t="shared" si="59"/>
        <v>0</v>
      </c>
      <c r="F81" s="118">
        <f t="shared" si="45"/>
        <v>100</v>
      </c>
      <c r="G81" s="153"/>
      <c r="H81" s="153"/>
      <c r="I81" s="153"/>
      <c r="J81" s="116">
        <f t="shared" si="46"/>
        <v>0</v>
      </c>
      <c r="K81" s="168"/>
      <c r="L81" s="170"/>
      <c r="M81" s="12" t="s">
        <v>57</v>
      </c>
      <c r="N81" s="53">
        <f t="shared" si="60"/>
        <v>0</v>
      </c>
      <c r="O81" s="4"/>
      <c r="P81" s="4"/>
      <c r="Q81" s="4"/>
      <c r="R81" s="4"/>
      <c r="S81" s="4"/>
      <c r="T81" s="110"/>
      <c r="U81" s="1"/>
      <c r="V81" s="1"/>
      <c r="W81" s="1"/>
    </row>
    <row r="82" spans="1:23" ht="15" customHeight="1" thickBot="1">
      <c r="A82" s="108"/>
      <c r="B82" s="146"/>
      <c r="C82" s="150"/>
      <c r="D82" s="152"/>
      <c r="E82" s="136"/>
      <c r="F82" s="136"/>
      <c r="G82" s="154"/>
      <c r="H82" s="154"/>
      <c r="I82" s="154"/>
      <c r="J82" s="138"/>
      <c r="K82" s="169"/>
      <c r="L82" s="171"/>
      <c r="M82" s="13" t="s">
        <v>5</v>
      </c>
      <c r="N82" s="14">
        <f t="shared" si="60"/>
        <v>0</v>
      </c>
      <c r="O82" s="15"/>
      <c r="P82" s="15"/>
      <c r="Q82" s="15"/>
      <c r="R82" s="15"/>
      <c r="S82" s="15"/>
      <c r="T82" s="111"/>
    </row>
    <row r="83" spans="1:23" ht="21.95" customHeight="1" thickTop="1"/>
  </sheetData>
  <mergeCells count="498">
    <mergeCell ref="T73:T74"/>
    <mergeCell ref="T75:T76"/>
    <mergeCell ref="T77:T78"/>
    <mergeCell ref="T79:T80"/>
    <mergeCell ref="T81:T82"/>
    <mergeCell ref="T63:T64"/>
    <mergeCell ref="T65:T66"/>
    <mergeCell ref="T67:T68"/>
    <mergeCell ref="T69:T70"/>
    <mergeCell ref="T71:T72"/>
    <mergeCell ref="T53:T54"/>
    <mergeCell ref="T55:T56"/>
    <mergeCell ref="T57:T58"/>
    <mergeCell ref="T59:T60"/>
    <mergeCell ref="T61:T62"/>
    <mergeCell ref="T43:T44"/>
    <mergeCell ref="T45:T46"/>
    <mergeCell ref="T47:T48"/>
    <mergeCell ref="T49:T50"/>
    <mergeCell ref="T51:T52"/>
    <mergeCell ref="T31:T32"/>
    <mergeCell ref="T34:T35"/>
    <mergeCell ref="T36:T37"/>
    <mergeCell ref="T38:T39"/>
    <mergeCell ref="T41:T42"/>
    <mergeCell ref="K79:K80"/>
    <mergeCell ref="L79:L80"/>
    <mergeCell ref="K81:K82"/>
    <mergeCell ref="L81:L82"/>
    <mergeCell ref="L57:L58"/>
    <mergeCell ref="K59:K60"/>
    <mergeCell ref="L59:L60"/>
    <mergeCell ref="K49:K50"/>
    <mergeCell ref="L49:L50"/>
    <mergeCell ref="K51:K52"/>
    <mergeCell ref="L51:L52"/>
    <mergeCell ref="K53:K54"/>
    <mergeCell ref="L53:L54"/>
    <mergeCell ref="K43:K44"/>
    <mergeCell ref="L43:L44"/>
    <mergeCell ref="K45:K46"/>
    <mergeCell ref="L45:L46"/>
    <mergeCell ref="K47:K48"/>
    <mergeCell ref="L47:L48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9:T30"/>
    <mergeCell ref="K73:K74"/>
    <mergeCell ref="L73:L74"/>
    <mergeCell ref="K75:K76"/>
    <mergeCell ref="L75:L76"/>
    <mergeCell ref="K77:K78"/>
    <mergeCell ref="L77:L78"/>
    <mergeCell ref="K67:K68"/>
    <mergeCell ref="L67:L68"/>
    <mergeCell ref="K69:K70"/>
    <mergeCell ref="L69:L70"/>
    <mergeCell ref="K71:K72"/>
    <mergeCell ref="L71:L72"/>
    <mergeCell ref="K61:K62"/>
    <mergeCell ref="L61:L62"/>
    <mergeCell ref="K63:K64"/>
    <mergeCell ref="L63:L64"/>
    <mergeCell ref="K65:K66"/>
    <mergeCell ref="L65:L66"/>
    <mergeCell ref="K55:K56"/>
    <mergeCell ref="L55:L56"/>
    <mergeCell ref="K57:K58"/>
    <mergeCell ref="K16:K17"/>
    <mergeCell ref="L16:L17"/>
    <mergeCell ref="K18:K19"/>
    <mergeCell ref="L18:L19"/>
    <mergeCell ref="J73:J74"/>
    <mergeCell ref="J69:J70"/>
    <mergeCell ref="K36:K37"/>
    <mergeCell ref="L36:L37"/>
    <mergeCell ref="K38:K39"/>
    <mergeCell ref="L38:L39"/>
    <mergeCell ref="K41:K42"/>
    <mergeCell ref="L41:L42"/>
    <mergeCell ref="K29:K30"/>
    <mergeCell ref="L29:L30"/>
    <mergeCell ref="K31:K32"/>
    <mergeCell ref="L31:L32"/>
    <mergeCell ref="K34:K35"/>
    <mergeCell ref="L34:L35"/>
    <mergeCell ref="K6:K7"/>
    <mergeCell ref="L6:L7"/>
    <mergeCell ref="K8:K9"/>
    <mergeCell ref="L8:L9"/>
    <mergeCell ref="K10:K11"/>
    <mergeCell ref="L10:L11"/>
    <mergeCell ref="K12:K13"/>
    <mergeCell ref="L12:L13"/>
    <mergeCell ref="K14:K15"/>
    <mergeCell ref="L14:L15"/>
    <mergeCell ref="E81:E82"/>
    <mergeCell ref="F81:F82"/>
    <mergeCell ref="G81:G82"/>
    <mergeCell ref="H81:H82"/>
    <mergeCell ref="I81:I82"/>
    <mergeCell ref="J77:J78"/>
    <mergeCell ref="E79:E80"/>
    <mergeCell ref="F79:F80"/>
    <mergeCell ref="G79:G80"/>
    <mergeCell ref="H79:H80"/>
    <mergeCell ref="I79:I80"/>
    <mergeCell ref="J79:J80"/>
    <mergeCell ref="E77:E78"/>
    <mergeCell ref="F77:F78"/>
    <mergeCell ref="G77:G78"/>
    <mergeCell ref="H77:H78"/>
    <mergeCell ref="I77:I78"/>
    <mergeCell ref="J81:J82"/>
    <mergeCell ref="E75:E76"/>
    <mergeCell ref="F75:F76"/>
    <mergeCell ref="G75:G76"/>
    <mergeCell ref="H75:H76"/>
    <mergeCell ref="I75:I76"/>
    <mergeCell ref="J75:J76"/>
    <mergeCell ref="E73:E74"/>
    <mergeCell ref="F73:F74"/>
    <mergeCell ref="G73:G74"/>
    <mergeCell ref="H73:H74"/>
    <mergeCell ref="I73:I74"/>
    <mergeCell ref="E71:E72"/>
    <mergeCell ref="F71:F72"/>
    <mergeCell ref="G71:G72"/>
    <mergeCell ref="H71:H72"/>
    <mergeCell ref="I71:I72"/>
    <mergeCell ref="J71:J72"/>
    <mergeCell ref="E69:E70"/>
    <mergeCell ref="F69:F70"/>
    <mergeCell ref="G69:G70"/>
    <mergeCell ref="H69:H70"/>
    <mergeCell ref="I69:I70"/>
    <mergeCell ref="J65:J66"/>
    <mergeCell ref="E67:E68"/>
    <mergeCell ref="F67:F68"/>
    <mergeCell ref="G67:G68"/>
    <mergeCell ref="H67:H68"/>
    <mergeCell ref="I67:I68"/>
    <mergeCell ref="J67:J68"/>
    <mergeCell ref="E65:E66"/>
    <mergeCell ref="F65:F66"/>
    <mergeCell ref="G65:G66"/>
    <mergeCell ref="H65:H66"/>
    <mergeCell ref="I65:I66"/>
    <mergeCell ref="F63:F64"/>
    <mergeCell ref="G63:G64"/>
    <mergeCell ref="H63:H64"/>
    <mergeCell ref="I63:I64"/>
    <mergeCell ref="J63:J64"/>
    <mergeCell ref="F61:F62"/>
    <mergeCell ref="G61:G62"/>
    <mergeCell ref="H61:H62"/>
    <mergeCell ref="I61:I62"/>
    <mergeCell ref="J61:J62"/>
    <mergeCell ref="F59:F60"/>
    <mergeCell ref="G59:G60"/>
    <mergeCell ref="H59:H60"/>
    <mergeCell ref="I59:I60"/>
    <mergeCell ref="J59:J60"/>
    <mergeCell ref="F57:F58"/>
    <mergeCell ref="G57:G58"/>
    <mergeCell ref="H57:H58"/>
    <mergeCell ref="I57:I58"/>
    <mergeCell ref="J57:J58"/>
    <mergeCell ref="G55:G56"/>
    <mergeCell ref="H55:H56"/>
    <mergeCell ref="I55:I56"/>
    <mergeCell ref="J55:J56"/>
    <mergeCell ref="F53:F54"/>
    <mergeCell ref="G53:G54"/>
    <mergeCell ref="H53:H54"/>
    <mergeCell ref="I53:I54"/>
    <mergeCell ref="J53:J54"/>
    <mergeCell ref="I45:I46"/>
    <mergeCell ref="J45:J46"/>
    <mergeCell ref="F51:F52"/>
    <mergeCell ref="G51:G52"/>
    <mergeCell ref="H51:H52"/>
    <mergeCell ref="I51:I52"/>
    <mergeCell ref="J51:J52"/>
    <mergeCell ref="F49:F50"/>
    <mergeCell ref="G49:G50"/>
    <mergeCell ref="H49:H50"/>
    <mergeCell ref="I49:I50"/>
    <mergeCell ref="J49:J50"/>
    <mergeCell ref="G43:G44"/>
    <mergeCell ref="H43:H44"/>
    <mergeCell ref="I43:I44"/>
    <mergeCell ref="J43:J44"/>
    <mergeCell ref="D75:D76"/>
    <mergeCell ref="D77:D78"/>
    <mergeCell ref="D79:D80"/>
    <mergeCell ref="D81:D82"/>
    <mergeCell ref="E59:E60"/>
    <mergeCell ref="E61:E62"/>
    <mergeCell ref="E63:E64"/>
    <mergeCell ref="D65:D66"/>
    <mergeCell ref="D67:D68"/>
    <mergeCell ref="D69:D70"/>
    <mergeCell ref="D71:D72"/>
    <mergeCell ref="D73:D74"/>
    <mergeCell ref="F47:F48"/>
    <mergeCell ref="G47:G48"/>
    <mergeCell ref="H47:H48"/>
    <mergeCell ref="I47:I48"/>
    <mergeCell ref="J47:J48"/>
    <mergeCell ref="F45:F46"/>
    <mergeCell ref="G45:G46"/>
    <mergeCell ref="H45:H46"/>
    <mergeCell ref="E43:E44"/>
    <mergeCell ref="E45:E46"/>
    <mergeCell ref="E47:E48"/>
    <mergeCell ref="E49:E50"/>
    <mergeCell ref="E51:E52"/>
    <mergeCell ref="E53:E54"/>
    <mergeCell ref="E55:E56"/>
    <mergeCell ref="E57:E58"/>
    <mergeCell ref="F43:F44"/>
    <mergeCell ref="F55:F56"/>
    <mergeCell ref="C75:C76"/>
    <mergeCell ref="C77:C78"/>
    <mergeCell ref="C79:C80"/>
    <mergeCell ref="C81:C82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C65:C66"/>
    <mergeCell ref="C67:C68"/>
    <mergeCell ref="C69:C70"/>
    <mergeCell ref="C71:C72"/>
    <mergeCell ref="C73:C74"/>
    <mergeCell ref="A75:A76"/>
    <mergeCell ref="A77:A78"/>
    <mergeCell ref="A79:A80"/>
    <mergeCell ref="A81:A82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34:A35"/>
    <mergeCell ref="A36:A37"/>
    <mergeCell ref="A38:A39"/>
    <mergeCell ref="A41:A42"/>
    <mergeCell ref="A43:A44"/>
    <mergeCell ref="B73:B74"/>
    <mergeCell ref="B75:B76"/>
    <mergeCell ref="B77:B78"/>
    <mergeCell ref="B79:B80"/>
    <mergeCell ref="B81:B82"/>
    <mergeCell ref="B63:B64"/>
    <mergeCell ref="B65:B66"/>
    <mergeCell ref="B67:B68"/>
    <mergeCell ref="B69:B70"/>
    <mergeCell ref="B71:B72"/>
    <mergeCell ref="B53:B54"/>
    <mergeCell ref="B55:B56"/>
    <mergeCell ref="B57:B58"/>
    <mergeCell ref="B59:B60"/>
    <mergeCell ref="B61:B62"/>
    <mergeCell ref="B43:B44"/>
    <mergeCell ref="B45:B46"/>
    <mergeCell ref="B47:B48"/>
    <mergeCell ref="B49:B50"/>
    <mergeCell ref="B51:B52"/>
    <mergeCell ref="G38:G39"/>
    <mergeCell ref="H38:H39"/>
    <mergeCell ref="I38:I39"/>
    <mergeCell ref="J38:J39"/>
    <mergeCell ref="B41:B42"/>
    <mergeCell ref="F41:F42"/>
    <mergeCell ref="G41:G42"/>
    <mergeCell ref="H41:H42"/>
    <mergeCell ref="I41:I42"/>
    <mergeCell ref="J41:J42"/>
    <mergeCell ref="B38:B39"/>
    <mergeCell ref="C38:C39"/>
    <mergeCell ref="D38:D39"/>
    <mergeCell ref="E38:E39"/>
    <mergeCell ref="F38:F39"/>
    <mergeCell ref="E41:E42"/>
    <mergeCell ref="I34:I35"/>
    <mergeCell ref="J34:J35"/>
    <mergeCell ref="E36:E37"/>
    <mergeCell ref="F36:F37"/>
    <mergeCell ref="G36:G37"/>
    <mergeCell ref="H36:H37"/>
    <mergeCell ref="I36:I37"/>
    <mergeCell ref="J36:J37"/>
    <mergeCell ref="E34:E35"/>
    <mergeCell ref="F34:F35"/>
    <mergeCell ref="B34:B35"/>
    <mergeCell ref="C34:C35"/>
    <mergeCell ref="D34:D35"/>
    <mergeCell ref="D36:D37"/>
    <mergeCell ref="C36:C37"/>
    <mergeCell ref="B36:B37"/>
    <mergeCell ref="F31:F32"/>
    <mergeCell ref="G31:G32"/>
    <mergeCell ref="H31:H32"/>
    <mergeCell ref="G34:G35"/>
    <mergeCell ref="H34:H35"/>
    <mergeCell ref="I31:I32"/>
    <mergeCell ref="J31:J32"/>
    <mergeCell ref="B31:B32"/>
    <mergeCell ref="A31:A32"/>
    <mergeCell ref="C31:C32"/>
    <mergeCell ref="D31:D32"/>
    <mergeCell ref="E31:E32"/>
    <mergeCell ref="J26:J27"/>
    <mergeCell ref="M3:M4"/>
    <mergeCell ref="I24:I25"/>
    <mergeCell ref="J24:J25"/>
    <mergeCell ref="E22:E23"/>
    <mergeCell ref="F22:F23"/>
    <mergeCell ref="G22:G23"/>
    <mergeCell ref="H22:H23"/>
    <mergeCell ref="I22:I23"/>
    <mergeCell ref="J18:J19"/>
    <mergeCell ref="E20:E21"/>
    <mergeCell ref="F20:F21"/>
    <mergeCell ref="G20:G21"/>
    <mergeCell ref="H20:H21"/>
    <mergeCell ref="I20:I21"/>
    <mergeCell ref="J20:J21"/>
    <mergeCell ref="E18:E19"/>
    <mergeCell ref="J29:J30"/>
    <mergeCell ref="K20:K21"/>
    <mergeCell ref="L20:L21"/>
    <mergeCell ref="E26:E27"/>
    <mergeCell ref="F26:F27"/>
    <mergeCell ref="G26:G27"/>
    <mergeCell ref="H26:H27"/>
    <mergeCell ref="I26:I27"/>
    <mergeCell ref="J22:J23"/>
    <mergeCell ref="E24:E25"/>
    <mergeCell ref="F24:F25"/>
    <mergeCell ref="G24:G25"/>
    <mergeCell ref="H24:H25"/>
    <mergeCell ref="K22:K23"/>
    <mergeCell ref="L22:L23"/>
    <mergeCell ref="K24:K25"/>
    <mergeCell ref="L24:L25"/>
    <mergeCell ref="K26:K27"/>
    <mergeCell ref="L26:L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F18:F19"/>
    <mergeCell ref="G18:G19"/>
    <mergeCell ref="H18:H19"/>
    <mergeCell ref="I18:I19"/>
    <mergeCell ref="J14:J15"/>
    <mergeCell ref="E16:E17"/>
    <mergeCell ref="F16:F17"/>
    <mergeCell ref="G16:G17"/>
    <mergeCell ref="H16:H17"/>
    <mergeCell ref="I16:I17"/>
    <mergeCell ref="J16:J17"/>
    <mergeCell ref="E14:E15"/>
    <mergeCell ref="F14:F15"/>
    <mergeCell ref="G14:G15"/>
    <mergeCell ref="H14:H15"/>
    <mergeCell ref="I14:I15"/>
    <mergeCell ref="J10:J11"/>
    <mergeCell ref="E12:E13"/>
    <mergeCell ref="F12:F13"/>
    <mergeCell ref="G12:G13"/>
    <mergeCell ref="H12:H13"/>
    <mergeCell ref="I12:I13"/>
    <mergeCell ref="J12:J13"/>
    <mergeCell ref="E10:E11"/>
    <mergeCell ref="F10:F11"/>
    <mergeCell ref="G10:G11"/>
    <mergeCell ref="H10:H11"/>
    <mergeCell ref="I10:I11"/>
    <mergeCell ref="J6:J7"/>
    <mergeCell ref="E8:E9"/>
    <mergeCell ref="F8:F9"/>
    <mergeCell ref="G8:G9"/>
    <mergeCell ref="H8:H9"/>
    <mergeCell ref="I8:I9"/>
    <mergeCell ref="J8:J9"/>
    <mergeCell ref="E6:E7"/>
    <mergeCell ref="F6:F7"/>
    <mergeCell ref="G6:G7"/>
    <mergeCell ref="H6:H7"/>
    <mergeCell ref="I6:I7"/>
    <mergeCell ref="C26:C2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C14:C15"/>
    <mergeCell ref="A18:A19"/>
    <mergeCell ref="A20:A21"/>
    <mergeCell ref="A22:A23"/>
    <mergeCell ref="A24:A25"/>
    <mergeCell ref="A26:A27"/>
    <mergeCell ref="B18:B19"/>
    <mergeCell ref="B20:B21"/>
    <mergeCell ref="B22:B23"/>
    <mergeCell ref="B24:B25"/>
    <mergeCell ref="B26:B27"/>
    <mergeCell ref="B12:B13"/>
    <mergeCell ref="A12:A13"/>
    <mergeCell ref="B14:B15"/>
    <mergeCell ref="A14:A15"/>
    <mergeCell ref="B16:B17"/>
    <mergeCell ref="A16:A17"/>
    <mergeCell ref="B6:B7"/>
    <mergeCell ref="A6:A7"/>
    <mergeCell ref="A8:A9"/>
    <mergeCell ref="B8:B9"/>
    <mergeCell ref="A10:A11"/>
    <mergeCell ref="B10:B11"/>
    <mergeCell ref="E3:E4"/>
    <mergeCell ref="F3:F4"/>
    <mergeCell ref="H3:H4"/>
    <mergeCell ref="I3:I4"/>
    <mergeCell ref="J3:J4"/>
    <mergeCell ref="G3:G4"/>
    <mergeCell ref="A1:T1"/>
    <mergeCell ref="A2:T2"/>
    <mergeCell ref="A3:A4"/>
    <mergeCell ref="B3:B4"/>
    <mergeCell ref="C3:C4"/>
    <mergeCell ref="D3:D4"/>
    <mergeCell ref="T3:T4"/>
    <mergeCell ref="N3:N4"/>
    <mergeCell ref="O3:S3"/>
    <mergeCell ref="K3:L3"/>
  </mergeCells>
  <printOptions horizontalCentered="1" gridLines="1"/>
  <pageMargins left="0.25" right="0.21" top="1.03" bottom="0.52" header="0.65" footer="0.3"/>
  <pageSetup paperSize="9" scale="55" orientation="landscape" r:id="rId1"/>
  <headerFooter>
    <oddHeader>&amp;L&amp;"-,Bold"&amp;14Construction of Tiny Tots School Building.W.O.No. 1JJG/3TC/31195381.N.J.Devani Builders Pvt.Ltd.&amp;RDate : 17/09/2016Page &amp;P</oddHeader>
    <oddFooter>&amp;C&amp;P of &amp;N</oddFooter>
  </headerFooter>
  <ignoredErrors>
    <ignoredError sqref="N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85" zoomScaleNormal="85" zoomScaleSheetLayoutView="85" workbookViewId="0">
      <pane ySplit="4" topLeftCell="A5" activePane="bottomLeft" state="frozen"/>
      <selection pane="bottomLeft" sqref="A1:S1"/>
    </sheetView>
  </sheetViews>
  <sheetFormatPr defaultRowHeight="15"/>
  <cols>
    <col min="1" max="1" width="11" bestFit="1" customWidth="1"/>
    <col min="2" max="2" width="6.140625" customWidth="1"/>
    <col min="3" max="13" width="6.7109375" customWidth="1"/>
    <col min="14" max="14" width="6.140625" customWidth="1"/>
    <col min="15" max="17" width="6.7109375" customWidth="1"/>
    <col min="18" max="18" width="7" customWidth="1"/>
    <col min="19" max="19" width="25" customWidth="1"/>
  </cols>
  <sheetData>
    <row r="1" spans="1:20" ht="26.25" thickBot="1">
      <c r="A1" s="89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57"/>
    </row>
    <row r="2" spans="1:20" ht="25.5">
      <c r="A2" s="174" t="s">
        <v>106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58"/>
    </row>
    <row r="3" spans="1:20" ht="21">
      <c r="A3" s="173" t="s">
        <v>69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20" ht="72" customHeight="1">
      <c r="A4" s="64" t="s">
        <v>70</v>
      </c>
      <c r="B4" s="64" t="s">
        <v>71</v>
      </c>
      <c r="C4" s="60" t="s">
        <v>72</v>
      </c>
      <c r="D4" s="60" t="s">
        <v>73</v>
      </c>
      <c r="E4" s="60" t="s">
        <v>74</v>
      </c>
      <c r="F4" s="60" t="s">
        <v>75</v>
      </c>
      <c r="G4" s="60" t="s">
        <v>76</v>
      </c>
      <c r="H4" s="60" t="s">
        <v>77</v>
      </c>
      <c r="I4" s="60" t="s">
        <v>78</v>
      </c>
      <c r="J4" s="60" t="s">
        <v>79</v>
      </c>
      <c r="K4" s="60" t="s">
        <v>80</v>
      </c>
      <c r="L4" s="60" t="s">
        <v>81</v>
      </c>
      <c r="M4" s="60" t="s">
        <v>82</v>
      </c>
      <c r="N4" s="60" t="s">
        <v>83</v>
      </c>
      <c r="O4" s="60" t="s">
        <v>84</v>
      </c>
      <c r="P4" s="60" t="s">
        <v>85</v>
      </c>
      <c r="Q4" s="60" t="s">
        <v>86</v>
      </c>
      <c r="R4" s="59" t="s">
        <v>87</v>
      </c>
      <c r="S4" s="59" t="s">
        <v>4</v>
      </c>
    </row>
    <row r="5" spans="1:20" ht="30" customHeight="1">
      <c r="A5" s="61" t="s">
        <v>103</v>
      </c>
      <c r="B5" s="61" t="s">
        <v>88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1"/>
      <c r="S5" s="65"/>
    </row>
    <row r="6" spans="1:20" ht="30" customHeight="1">
      <c r="A6" s="61" t="s">
        <v>5</v>
      </c>
      <c r="B6" s="61" t="s">
        <v>88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  <c r="S6" s="65"/>
    </row>
    <row r="7" spans="1:20" ht="30" customHeight="1">
      <c r="A7" s="63" t="s">
        <v>104</v>
      </c>
      <c r="B7" s="61" t="s">
        <v>88</v>
      </c>
      <c r="C7" s="62">
        <f>C5-C6</f>
        <v>0</v>
      </c>
      <c r="D7" s="62">
        <f t="shared" ref="D7:R7" si="0">D5-D6</f>
        <v>0</v>
      </c>
      <c r="E7" s="62">
        <f t="shared" si="0"/>
        <v>0</v>
      </c>
      <c r="F7" s="62">
        <f t="shared" si="0"/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5"/>
    </row>
    <row r="8" spans="1:20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0" ht="21">
      <c r="A9" s="173" t="s">
        <v>89</v>
      </c>
      <c r="B9" s="173"/>
      <c r="C9" s="173"/>
      <c r="D9" s="173"/>
      <c r="E9" s="173"/>
      <c r="F9" s="173" t="s">
        <v>89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20" ht="92.25">
      <c r="A10" s="59" t="s">
        <v>70</v>
      </c>
      <c r="B10" s="59" t="s">
        <v>71</v>
      </c>
      <c r="C10" s="60" t="s">
        <v>90</v>
      </c>
      <c r="D10" s="60" t="s">
        <v>91</v>
      </c>
      <c r="E10" s="60" t="s">
        <v>92</v>
      </c>
      <c r="F10" s="60" t="s">
        <v>93</v>
      </c>
      <c r="G10" s="60" t="s">
        <v>94</v>
      </c>
      <c r="H10" s="60" t="s">
        <v>95</v>
      </c>
      <c r="I10" s="60" t="s">
        <v>96</v>
      </c>
      <c r="J10" s="60" t="s">
        <v>97</v>
      </c>
      <c r="K10" s="60" t="s">
        <v>98</v>
      </c>
      <c r="L10" s="60" t="s">
        <v>99</v>
      </c>
      <c r="M10" s="60" t="s">
        <v>100</v>
      </c>
      <c r="N10" s="60" t="s">
        <v>101</v>
      </c>
      <c r="O10" s="60" t="s">
        <v>102</v>
      </c>
      <c r="P10" s="59" t="s">
        <v>87</v>
      </c>
      <c r="Q10" s="175" t="s">
        <v>4</v>
      </c>
      <c r="R10" s="175"/>
      <c r="S10" s="175"/>
    </row>
    <row r="11" spans="1:20" ht="30" customHeight="1">
      <c r="A11" s="61" t="s">
        <v>103</v>
      </c>
      <c r="B11" s="61" t="s">
        <v>88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1"/>
      <c r="Q11" s="172"/>
      <c r="R11" s="172"/>
      <c r="S11" s="172"/>
    </row>
    <row r="12" spans="1:20" ht="30" customHeight="1">
      <c r="A12" s="61" t="s">
        <v>5</v>
      </c>
      <c r="B12" s="61" t="s">
        <v>88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1"/>
      <c r="Q12" s="176"/>
      <c r="R12" s="177"/>
      <c r="S12" s="178"/>
    </row>
    <row r="13" spans="1:20" ht="30" customHeight="1">
      <c r="A13" s="63" t="s">
        <v>104</v>
      </c>
      <c r="B13" s="61" t="s">
        <v>88</v>
      </c>
      <c r="C13" s="62">
        <f>C11-C12</f>
        <v>0</v>
      </c>
      <c r="D13" s="62">
        <f t="shared" ref="D13:P13" si="1">D11-D12</f>
        <v>0</v>
      </c>
      <c r="E13" s="62">
        <f t="shared" si="1"/>
        <v>0</v>
      </c>
      <c r="F13" s="62">
        <f t="shared" si="1"/>
        <v>0</v>
      </c>
      <c r="G13" s="62">
        <f t="shared" si="1"/>
        <v>0</v>
      </c>
      <c r="H13" s="62">
        <f t="shared" si="1"/>
        <v>0</v>
      </c>
      <c r="I13" s="62">
        <f t="shared" si="1"/>
        <v>0</v>
      </c>
      <c r="J13" s="62">
        <f t="shared" si="1"/>
        <v>0</v>
      </c>
      <c r="K13" s="62">
        <f t="shared" si="1"/>
        <v>0</v>
      </c>
      <c r="L13" s="62">
        <f t="shared" si="1"/>
        <v>0</v>
      </c>
      <c r="M13" s="62">
        <f t="shared" si="1"/>
        <v>0</v>
      </c>
      <c r="N13" s="62">
        <f t="shared" si="1"/>
        <v>0</v>
      </c>
      <c r="O13" s="62">
        <f t="shared" si="1"/>
        <v>0</v>
      </c>
      <c r="P13" s="62">
        <f t="shared" si="1"/>
        <v>0</v>
      </c>
      <c r="Q13" s="172"/>
      <c r="R13" s="172"/>
      <c r="S13" s="172"/>
    </row>
    <row r="14" spans="1:20">
      <c r="A14" s="49"/>
      <c r="B14" s="49"/>
    </row>
    <row r="19" spans="8:8">
      <c r="H19" s="50"/>
    </row>
    <row r="20" spans="8:8">
      <c r="H20" s="51"/>
    </row>
    <row r="21" spans="8:8">
      <c r="H21" s="52"/>
    </row>
    <row r="22" spans="8:8">
      <c r="H22" s="51"/>
    </row>
    <row r="23" spans="8:8">
      <c r="H23" s="51"/>
    </row>
    <row r="24" spans="8:8">
      <c r="H24" s="51"/>
    </row>
    <row r="25" spans="8:8">
      <c r="H25" s="51"/>
    </row>
    <row r="26" spans="8:8">
      <c r="H26" s="51"/>
    </row>
    <row r="31" spans="8:8" ht="16.5" customHeight="1"/>
  </sheetData>
  <mergeCells count="8">
    <mergeCell ref="Q13:S13"/>
    <mergeCell ref="A3:S3"/>
    <mergeCell ref="A9:S9"/>
    <mergeCell ref="A1:S1"/>
    <mergeCell ref="A2:S2"/>
    <mergeCell ref="Q10:S10"/>
    <mergeCell ref="Q11:S11"/>
    <mergeCell ref="Q12:S12"/>
  </mergeCells>
  <pageMargins left="0.76" right="0.26" top="0.42" bottom="0.24" header="0.3" footer="0.17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G4" sqref="G4:J4"/>
    </sheetView>
  </sheetViews>
  <sheetFormatPr defaultRowHeight="15"/>
  <cols>
    <col min="2" max="2" width="24.42578125" bestFit="1" customWidth="1"/>
  </cols>
  <sheetData>
    <row r="1" spans="1:19" ht="26.25" thickBot="1">
      <c r="A1" s="180" t="s">
        <v>122</v>
      </c>
      <c r="B1" s="181"/>
      <c r="C1" s="181"/>
      <c r="D1" s="181"/>
      <c r="E1" s="181"/>
      <c r="F1" s="181"/>
      <c r="G1" s="181"/>
      <c r="H1" s="181"/>
      <c r="I1" s="181"/>
      <c r="J1" s="182"/>
      <c r="K1" s="58"/>
      <c r="L1" s="58"/>
      <c r="M1" s="58"/>
      <c r="N1" s="58"/>
      <c r="O1" s="58"/>
      <c r="P1" s="58"/>
      <c r="Q1" s="58"/>
      <c r="R1" s="58"/>
      <c r="S1" s="58"/>
    </row>
    <row r="2" spans="1:19" ht="16.5" thickBot="1">
      <c r="A2" s="183" t="s">
        <v>123</v>
      </c>
      <c r="B2" s="184"/>
      <c r="C2" s="184"/>
      <c r="D2" s="184"/>
      <c r="E2" s="184"/>
      <c r="F2" s="184"/>
      <c r="G2" s="184"/>
      <c r="H2" s="184"/>
      <c r="I2" s="184"/>
      <c r="J2" s="185"/>
    </row>
    <row r="4" spans="1:19">
      <c r="A4" s="79" t="s">
        <v>124</v>
      </c>
      <c r="B4" s="79" t="s">
        <v>70</v>
      </c>
      <c r="C4" s="79" t="s">
        <v>125</v>
      </c>
      <c r="D4" s="79" t="s">
        <v>103</v>
      </c>
      <c r="E4" s="79" t="s">
        <v>5</v>
      </c>
      <c r="F4" s="79" t="s">
        <v>104</v>
      </c>
      <c r="G4" s="186" t="s">
        <v>4</v>
      </c>
      <c r="H4" s="186"/>
      <c r="I4" s="186"/>
      <c r="J4" s="186"/>
    </row>
    <row r="5" spans="1:19">
      <c r="A5" s="80">
        <v>1</v>
      </c>
      <c r="B5" s="81" t="s">
        <v>126</v>
      </c>
      <c r="C5" s="80" t="s">
        <v>127</v>
      </c>
      <c r="D5" s="80"/>
      <c r="E5" s="80"/>
      <c r="F5" s="80">
        <f>D5-E5</f>
        <v>0</v>
      </c>
      <c r="G5" s="179"/>
      <c r="H5" s="179"/>
      <c r="I5" s="179"/>
      <c r="J5" s="179"/>
    </row>
    <row r="6" spans="1:19">
      <c r="A6" s="80">
        <v>2</v>
      </c>
      <c r="B6" s="81" t="s">
        <v>128</v>
      </c>
      <c r="C6" s="80" t="s">
        <v>127</v>
      </c>
      <c r="D6" s="80"/>
      <c r="E6" s="80"/>
      <c r="F6" s="80">
        <f t="shared" ref="F6:F17" si="0">D6-E6</f>
        <v>0</v>
      </c>
      <c r="G6" s="179"/>
      <c r="H6" s="179"/>
      <c r="I6" s="179"/>
      <c r="J6" s="179"/>
    </row>
    <row r="7" spans="1:19">
      <c r="A7" s="80">
        <v>3</v>
      </c>
      <c r="B7" s="81" t="s">
        <v>129</v>
      </c>
      <c r="C7" s="80" t="s">
        <v>127</v>
      </c>
      <c r="D7" s="80"/>
      <c r="E7" s="80"/>
      <c r="F7" s="80">
        <f t="shared" si="0"/>
        <v>0</v>
      </c>
      <c r="G7" s="179"/>
      <c r="H7" s="179"/>
      <c r="I7" s="179"/>
      <c r="J7" s="179"/>
    </row>
    <row r="8" spans="1:19">
      <c r="A8" s="80">
        <v>4</v>
      </c>
      <c r="B8" s="81" t="s">
        <v>130</v>
      </c>
      <c r="C8" s="80" t="s">
        <v>127</v>
      </c>
      <c r="D8" s="80"/>
      <c r="E8" s="80"/>
      <c r="F8" s="80">
        <f t="shared" si="0"/>
        <v>0</v>
      </c>
      <c r="G8" s="179"/>
      <c r="H8" s="179"/>
      <c r="I8" s="179"/>
      <c r="J8" s="179"/>
    </row>
    <row r="9" spans="1:19">
      <c r="A9" s="80">
        <v>5</v>
      </c>
      <c r="B9" s="81" t="s">
        <v>131</v>
      </c>
      <c r="C9" s="80" t="s">
        <v>127</v>
      </c>
      <c r="D9" s="80"/>
      <c r="E9" s="80"/>
      <c r="F9" s="80">
        <f t="shared" si="0"/>
        <v>0</v>
      </c>
      <c r="G9" s="179"/>
      <c r="H9" s="179"/>
      <c r="I9" s="179"/>
      <c r="J9" s="179"/>
    </row>
    <row r="10" spans="1:19">
      <c r="A10" s="80">
        <v>6</v>
      </c>
      <c r="B10" s="81" t="s">
        <v>132</v>
      </c>
      <c r="C10" s="80" t="s">
        <v>127</v>
      </c>
      <c r="D10" s="80"/>
      <c r="E10" s="80"/>
      <c r="F10" s="80">
        <f t="shared" si="0"/>
        <v>0</v>
      </c>
      <c r="G10" s="179"/>
      <c r="H10" s="179"/>
      <c r="I10" s="179"/>
      <c r="J10" s="179"/>
    </row>
    <row r="11" spans="1:19">
      <c r="A11" s="80">
        <v>7</v>
      </c>
      <c r="B11" s="81" t="s">
        <v>133</v>
      </c>
      <c r="C11" s="80" t="s">
        <v>127</v>
      </c>
      <c r="D11" s="80"/>
      <c r="E11" s="80"/>
      <c r="F11" s="80">
        <f t="shared" si="0"/>
        <v>0</v>
      </c>
      <c r="G11" s="179"/>
      <c r="H11" s="179"/>
      <c r="I11" s="179"/>
      <c r="J11" s="179"/>
    </row>
    <row r="12" spans="1:19">
      <c r="A12" s="80">
        <v>8</v>
      </c>
      <c r="B12" s="81" t="s">
        <v>134</v>
      </c>
      <c r="C12" s="80" t="s">
        <v>127</v>
      </c>
      <c r="D12" s="80"/>
      <c r="E12" s="80"/>
      <c r="F12" s="80">
        <f t="shared" si="0"/>
        <v>0</v>
      </c>
      <c r="G12" s="179"/>
      <c r="H12" s="179"/>
      <c r="I12" s="179"/>
      <c r="J12" s="179"/>
    </row>
    <row r="13" spans="1:19">
      <c r="A13" s="80">
        <v>9</v>
      </c>
      <c r="B13" s="81" t="s">
        <v>135</v>
      </c>
      <c r="C13" s="80" t="s">
        <v>127</v>
      </c>
      <c r="D13" s="80"/>
      <c r="E13" s="80"/>
      <c r="F13" s="80">
        <f t="shared" si="0"/>
        <v>0</v>
      </c>
      <c r="G13" s="179"/>
      <c r="H13" s="179"/>
      <c r="I13" s="179"/>
      <c r="J13" s="179"/>
    </row>
    <row r="14" spans="1:19">
      <c r="A14" s="80">
        <v>10</v>
      </c>
      <c r="B14" s="81" t="s">
        <v>136</v>
      </c>
      <c r="C14" s="80" t="s">
        <v>127</v>
      </c>
      <c r="D14" s="80"/>
      <c r="E14" s="80"/>
      <c r="F14" s="80">
        <f t="shared" si="0"/>
        <v>0</v>
      </c>
      <c r="G14" s="179"/>
      <c r="H14" s="179"/>
      <c r="I14" s="179"/>
      <c r="J14" s="179"/>
    </row>
    <row r="15" spans="1:19">
      <c r="A15" s="80">
        <v>11</v>
      </c>
      <c r="B15" s="81" t="s">
        <v>137</v>
      </c>
      <c r="C15" s="80" t="s">
        <v>127</v>
      </c>
      <c r="D15" s="80"/>
      <c r="E15" s="80"/>
      <c r="F15" s="80">
        <f t="shared" si="0"/>
        <v>0</v>
      </c>
      <c r="G15" s="179"/>
      <c r="H15" s="179"/>
      <c r="I15" s="179"/>
      <c r="J15" s="179"/>
    </row>
    <row r="16" spans="1:19">
      <c r="A16" s="80">
        <v>12</v>
      </c>
      <c r="B16" s="81" t="s">
        <v>138</v>
      </c>
      <c r="C16" s="80" t="s">
        <v>127</v>
      </c>
      <c r="D16" s="80"/>
      <c r="E16" s="80"/>
      <c r="F16" s="80">
        <f t="shared" si="0"/>
        <v>0</v>
      </c>
      <c r="G16" s="179"/>
      <c r="H16" s="179"/>
      <c r="I16" s="179"/>
      <c r="J16" s="179"/>
    </row>
    <row r="17" spans="1:10">
      <c r="A17" s="80">
        <v>13</v>
      </c>
      <c r="B17" s="81" t="s">
        <v>139</v>
      </c>
      <c r="C17" s="80" t="s">
        <v>127</v>
      </c>
      <c r="D17" s="80"/>
      <c r="E17" s="80"/>
      <c r="F17" s="80">
        <f t="shared" si="0"/>
        <v>0</v>
      </c>
      <c r="G17" s="179"/>
      <c r="H17" s="179"/>
      <c r="I17" s="179"/>
      <c r="J17" s="179"/>
    </row>
  </sheetData>
  <mergeCells count="16">
    <mergeCell ref="G13:J13"/>
    <mergeCell ref="G14:J14"/>
    <mergeCell ref="G15:J15"/>
    <mergeCell ref="G16:J16"/>
    <mergeCell ref="G17:J17"/>
    <mergeCell ref="G12:J12"/>
    <mergeCell ref="A1:J1"/>
    <mergeCell ref="A2:J2"/>
    <mergeCell ref="G4:J4"/>
    <mergeCell ref="G5:J5"/>
    <mergeCell ref="G6:J6"/>
    <mergeCell ref="G7:J7"/>
    <mergeCell ref="G8:J8"/>
    <mergeCell ref="G9:J9"/>
    <mergeCell ref="G10:J10"/>
    <mergeCell ref="G11:J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zoomScale="120" zoomScaleSheetLayoutView="120" workbookViewId="0">
      <pane ySplit="2" topLeftCell="A3" activePane="bottomLeft" state="frozen"/>
      <selection pane="bottomLeft" activeCell="G2" sqref="C2:G2"/>
    </sheetView>
  </sheetViews>
  <sheetFormatPr defaultRowHeight="15"/>
  <cols>
    <col min="1" max="1" width="5.85546875" customWidth="1"/>
    <col min="2" max="2" width="11.5703125" customWidth="1"/>
    <col min="3" max="3" width="10" bestFit="1" customWidth="1"/>
    <col min="5" max="5" width="10.85546875" customWidth="1"/>
    <col min="6" max="6" width="11.140625" customWidth="1"/>
    <col min="7" max="7" width="32.85546875" customWidth="1"/>
  </cols>
  <sheetData>
    <row r="1" spans="1:7" ht="18.75">
      <c r="A1" s="187" t="s">
        <v>113</v>
      </c>
      <c r="B1" s="187"/>
      <c r="C1" s="187"/>
      <c r="D1" s="187"/>
      <c r="E1" s="187"/>
      <c r="F1" s="187"/>
      <c r="G1" s="187"/>
    </row>
    <row r="2" spans="1:7" ht="38.25">
      <c r="A2" s="77" t="s">
        <v>107</v>
      </c>
      <c r="B2" s="77" t="s">
        <v>108</v>
      </c>
      <c r="C2" s="77" t="s">
        <v>109</v>
      </c>
      <c r="D2" s="77" t="s">
        <v>110</v>
      </c>
      <c r="E2" s="78" t="s">
        <v>111</v>
      </c>
      <c r="F2" s="78" t="s">
        <v>112</v>
      </c>
      <c r="G2" s="77" t="s">
        <v>4</v>
      </c>
    </row>
    <row r="3" spans="1:7">
      <c r="A3" s="11"/>
      <c r="B3" s="72"/>
      <c r="C3" s="73"/>
      <c r="D3" s="73"/>
      <c r="E3" s="74"/>
      <c r="F3" s="75"/>
      <c r="G3" s="11"/>
    </row>
    <row r="4" spans="1:7">
      <c r="A4" s="11"/>
      <c r="B4" s="72"/>
      <c r="C4" s="73"/>
      <c r="D4" s="73"/>
      <c r="E4" s="76"/>
      <c r="F4" s="75"/>
      <c r="G4" s="11"/>
    </row>
    <row r="5" spans="1:7">
      <c r="A5" s="11"/>
      <c r="B5" s="72"/>
      <c r="C5" s="73"/>
      <c r="D5" s="73"/>
      <c r="E5" s="76"/>
      <c r="F5" s="75"/>
      <c r="G5" s="11"/>
    </row>
    <row r="6" spans="1:7">
      <c r="A6" s="11"/>
      <c r="B6" s="72"/>
      <c r="C6" s="73"/>
      <c r="D6" s="73"/>
      <c r="E6" s="76"/>
      <c r="F6" s="75"/>
      <c r="G6" s="11"/>
    </row>
    <row r="7" spans="1:7">
      <c r="A7" s="11"/>
      <c r="B7" s="72"/>
      <c r="C7" s="73"/>
      <c r="D7" s="73"/>
      <c r="E7" s="76"/>
      <c r="F7" s="75"/>
      <c r="G7" s="11"/>
    </row>
    <row r="8" spans="1:7">
      <c r="A8" s="11"/>
      <c r="B8" s="72"/>
      <c r="C8" s="73"/>
      <c r="D8" s="73"/>
      <c r="E8" s="76"/>
      <c r="F8" s="75"/>
      <c r="G8" s="11"/>
    </row>
    <row r="9" spans="1:7">
      <c r="A9" s="11"/>
      <c r="B9" s="72"/>
      <c r="C9" s="73"/>
      <c r="D9" s="73"/>
      <c r="E9" s="76"/>
      <c r="F9" s="75"/>
      <c r="G9" s="11"/>
    </row>
    <row r="10" spans="1:7">
      <c r="A10" s="11"/>
      <c r="B10" s="72"/>
      <c r="C10" s="73"/>
      <c r="D10" s="73"/>
      <c r="E10" s="76"/>
      <c r="F10" s="75"/>
      <c r="G10" s="11"/>
    </row>
    <row r="11" spans="1:7">
      <c r="A11" s="11"/>
      <c r="B11" s="72"/>
      <c r="C11" s="73"/>
      <c r="D11" s="73"/>
      <c r="E11" s="76"/>
      <c r="F11" s="75"/>
      <c r="G11" s="11"/>
    </row>
    <row r="12" spans="1:7">
      <c r="A12" s="11"/>
      <c r="B12" s="72"/>
      <c r="C12" s="73"/>
      <c r="D12" s="73"/>
      <c r="E12" s="76"/>
      <c r="F12" s="75"/>
      <c r="G12" s="11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view="pageBreakPreview" zoomScaleSheetLayoutView="100" workbookViewId="0">
      <pane ySplit="3" topLeftCell="A4" activePane="bottomLeft" state="frozen"/>
      <selection pane="bottomLeft" activeCell="D9" sqref="D9"/>
    </sheetView>
  </sheetViews>
  <sheetFormatPr defaultRowHeight="15"/>
  <cols>
    <col min="1" max="1" width="4.85546875" customWidth="1"/>
    <col min="2" max="2" width="10.85546875" customWidth="1"/>
    <col min="3" max="3" width="44.7109375" customWidth="1"/>
    <col min="4" max="4" width="22.7109375" customWidth="1"/>
    <col min="5" max="5" width="10.7109375" customWidth="1"/>
    <col min="6" max="6" width="13.7109375" customWidth="1"/>
    <col min="7" max="7" width="12.7109375" customWidth="1"/>
    <col min="8" max="8" width="13.5703125" customWidth="1"/>
  </cols>
  <sheetData>
    <row r="1" spans="1:20" ht="21.75" customHeight="1" thickBot="1">
      <c r="A1" s="189" t="s">
        <v>120</v>
      </c>
      <c r="B1" s="190"/>
      <c r="C1" s="190"/>
      <c r="D1" s="190"/>
      <c r="E1" s="190"/>
      <c r="F1" s="190"/>
      <c r="G1" s="190"/>
      <c r="H1" s="19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</row>
    <row r="2" spans="1:20" ht="21">
      <c r="A2" s="188" t="s">
        <v>121</v>
      </c>
      <c r="B2" s="188"/>
      <c r="C2" s="188"/>
      <c r="D2" s="188"/>
      <c r="E2" s="188"/>
      <c r="F2" s="188"/>
      <c r="G2" s="188"/>
      <c r="H2" s="188"/>
    </row>
    <row r="3" spans="1:20" ht="45">
      <c r="A3" s="66" t="s">
        <v>114</v>
      </c>
      <c r="B3" s="67" t="s">
        <v>108</v>
      </c>
      <c r="C3" s="67" t="s">
        <v>115</v>
      </c>
      <c r="D3" s="67" t="s">
        <v>116</v>
      </c>
      <c r="E3" s="66" t="s">
        <v>117</v>
      </c>
      <c r="F3" s="66" t="s">
        <v>118</v>
      </c>
      <c r="G3" s="66" t="s">
        <v>119</v>
      </c>
      <c r="H3" s="66" t="s">
        <v>4</v>
      </c>
    </row>
    <row r="4" spans="1:20">
      <c r="A4" s="11"/>
      <c r="B4" s="68"/>
      <c r="C4" s="69"/>
      <c r="D4" s="10"/>
      <c r="E4" s="70"/>
      <c r="F4" s="11"/>
      <c r="G4" s="70"/>
      <c r="H4" s="71"/>
    </row>
    <row r="5" spans="1:20">
      <c r="A5" s="11"/>
      <c r="B5" s="68"/>
      <c r="C5" s="69"/>
      <c r="D5" s="10"/>
      <c r="E5" s="70"/>
      <c r="F5" s="11"/>
      <c r="G5" s="70"/>
      <c r="H5" s="71"/>
    </row>
    <row r="6" spans="1:20">
      <c r="A6" s="11"/>
      <c r="B6" s="68"/>
      <c r="C6" s="69"/>
      <c r="D6" s="10"/>
      <c r="E6" s="70"/>
      <c r="F6" s="70"/>
      <c r="G6" s="70"/>
      <c r="H6" s="71"/>
    </row>
    <row r="7" spans="1:20">
      <c r="A7" s="11"/>
      <c r="B7" s="68"/>
      <c r="C7" s="69"/>
      <c r="D7" s="10"/>
      <c r="E7" s="11"/>
      <c r="F7" s="11"/>
      <c r="G7" s="11"/>
      <c r="H7" s="71"/>
    </row>
    <row r="8" spans="1:20">
      <c r="A8" s="11"/>
      <c r="B8" s="68"/>
      <c r="C8" s="69"/>
      <c r="D8" s="10"/>
      <c r="E8" s="11"/>
      <c r="F8" s="10"/>
      <c r="G8" s="11"/>
      <c r="H8" s="71"/>
    </row>
    <row r="9" spans="1:20">
      <c r="A9" s="11"/>
      <c r="B9" s="68"/>
      <c r="C9" s="69"/>
      <c r="D9" s="10"/>
      <c r="E9" s="11"/>
      <c r="F9" s="10"/>
      <c r="G9" s="11"/>
      <c r="H9" s="71"/>
    </row>
    <row r="10" spans="1:20">
      <c r="A10" s="11"/>
      <c r="B10" s="68"/>
      <c r="C10" s="69"/>
      <c r="D10" s="10"/>
      <c r="E10" s="11"/>
      <c r="F10" s="10"/>
      <c r="G10" s="11"/>
      <c r="H10" s="71"/>
    </row>
    <row r="11" spans="1:20">
      <c r="A11" s="11"/>
      <c r="B11" s="68"/>
      <c r="C11" s="69"/>
      <c r="D11" s="10"/>
      <c r="E11" s="11"/>
      <c r="F11" s="10"/>
      <c r="G11" s="11"/>
      <c r="H11" s="71"/>
    </row>
    <row r="12" spans="1:20">
      <c r="A12" s="11"/>
      <c r="B12" s="68"/>
      <c r="C12" s="69"/>
      <c r="D12" s="10"/>
      <c r="E12" s="11"/>
      <c r="F12" s="10"/>
      <c r="G12" s="11"/>
      <c r="H12" s="71"/>
    </row>
    <row r="13" spans="1:20">
      <c r="A13" s="11"/>
      <c r="B13" s="68"/>
      <c r="C13" s="69"/>
      <c r="D13" s="10"/>
      <c r="E13" s="11"/>
      <c r="F13" s="11"/>
      <c r="G13" s="11"/>
      <c r="H13" s="71"/>
    </row>
    <row r="14" spans="1:20">
      <c r="A14" s="11"/>
      <c r="B14" s="68"/>
      <c r="C14" s="69"/>
      <c r="D14" s="10"/>
      <c r="E14" s="11"/>
      <c r="F14" s="10"/>
      <c r="G14" s="11"/>
      <c r="H14" s="71"/>
    </row>
  </sheetData>
  <mergeCells count="2">
    <mergeCell ref="A2:H2"/>
    <mergeCell ref="A1:H1"/>
  </mergeCells>
  <pageMargins left="0.55118110236220474" right="0.39370078740157483" top="0.43307086614173229" bottom="0.39370078740157483" header="0.31496062992125984" footer="0.15748031496062992"/>
  <pageSetup paperSize="9" scale="5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Progress Report Format</vt:lpstr>
      <vt:lpstr>Manpower</vt:lpstr>
      <vt:lpstr>P&amp;M Sheet</vt:lpstr>
      <vt:lpstr>Rain Log</vt:lpstr>
      <vt:lpstr>Site Constraint</vt:lpstr>
      <vt:lpstr>Manpower!Print_Area</vt:lpstr>
      <vt:lpstr>'Rain Log'!Print_Area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N. J. Devani-3</cp:lastModifiedBy>
  <cp:lastPrinted>2016-09-20T11:02:40Z</cp:lastPrinted>
  <dcterms:created xsi:type="dcterms:W3CDTF">2015-09-28T13:56:21Z</dcterms:created>
  <dcterms:modified xsi:type="dcterms:W3CDTF">2019-06-10T08:48:39Z</dcterms:modified>
</cp:coreProperties>
</file>